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ppserviceslimited.sharepoint.com/teams/AllActEdStaff/Shared Documents/CM1/2025 Materials/ASET/April 2024 exam ASET/"/>
    </mc:Choice>
  </mc:AlternateContent>
  <xr:revisionPtr revIDLastSave="50" documentId="8_{053B1238-52C6-4CED-A5D4-FF319677ED24}" xr6:coauthVersionLast="47" xr6:coauthVersionMax="47" xr10:uidLastSave="{F2AC148E-7FFE-470E-AE77-D9F8578B5E9E}"/>
  <bookViews>
    <workbookView xWindow="-110" yWindow="-110" windowWidth="19420" windowHeight="11620" firstSheet="9" activeTab="16" xr2:uid="{801F8B12-6C45-460D-B2F7-656EFECF5BC9}"/>
  </bookViews>
  <sheets>
    <sheet name="Q1 Base" sheetId="8" r:id="rId1"/>
    <sheet name="Q1 (i) (ii) (iii)" sheetId="7" r:id="rId2"/>
    <sheet name="Q1 (iv)" sheetId="9" r:id="rId3"/>
    <sheet name="Q1 Answers" sheetId="20" r:id="rId4"/>
    <sheet name="Q2 (i)" sheetId="24" r:id="rId5"/>
    <sheet name="Q2 (ii) and (iii)" sheetId="6" r:id="rId6"/>
    <sheet name="Q2 Answers" sheetId="14" r:id="rId7"/>
    <sheet name="Q3 Base" sheetId="1" r:id="rId8"/>
    <sheet name="Q3 (i) and (ii)" sheetId="18" r:id="rId9"/>
    <sheet name="Q3 (ii)" sheetId="4" r:id="rId10"/>
    <sheet name="Q3 (iii)" sheetId="25" r:id="rId11"/>
    <sheet name="Q3 Answers" sheetId="13" r:id="rId12"/>
    <sheet name="Q4 Base" sheetId="12" r:id="rId13"/>
    <sheet name="Q4 (i)" sheetId="21" r:id="rId14"/>
    <sheet name="Q4 (ii)" sheetId="22" r:id="rId15"/>
    <sheet name="Q4 (iii)" sheetId="23" r:id="rId16"/>
    <sheet name="Q4 (iv)" sheetId="11" r:id="rId17"/>
    <sheet name="Q4 Answers" sheetId="19" r:id="rId1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2" l="1"/>
  <c r="D6" i="22"/>
  <c r="C7" i="22"/>
  <c r="D7" i="22"/>
  <c r="C8" i="22"/>
  <c r="D8" i="22"/>
  <c r="C9" i="22"/>
  <c r="D9" i="22"/>
  <c r="C10" i="22"/>
  <c r="D10" i="22"/>
  <c r="C11" i="22"/>
  <c r="D11" i="22"/>
  <c r="C12" i="22"/>
  <c r="D12" i="22"/>
  <c r="C13" i="22"/>
  <c r="D13" i="22"/>
  <c r="C14" i="22"/>
  <c r="D14" i="22"/>
  <c r="C15" i="22"/>
  <c r="D15" i="22"/>
  <c r="C16" i="22"/>
  <c r="D16" i="22"/>
  <c r="C17" i="22"/>
  <c r="D17" i="22"/>
  <c r="C18" i="22"/>
  <c r="D18" i="22"/>
  <c r="C19" i="22"/>
  <c r="D19" i="22"/>
  <c r="C20" i="22"/>
  <c r="D20" i="22"/>
  <c r="C21" i="22"/>
  <c r="D21" i="22"/>
  <c r="C22" i="22"/>
  <c r="D22" i="22"/>
  <c r="C23" i="22"/>
  <c r="D23" i="22"/>
  <c r="C24" i="22"/>
  <c r="D24" i="22"/>
  <c r="D5" i="22"/>
  <c r="C5" i="22"/>
  <c r="H8" i="7" l="1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7" i="7"/>
</calcChain>
</file>

<file path=xl/sharedStrings.xml><?xml version="1.0" encoding="utf-8"?>
<sst xmlns="http://schemas.openxmlformats.org/spreadsheetml/2006/main" count="130" uniqueCount="94">
  <si>
    <t>Project A</t>
  </si>
  <si>
    <t>Project B</t>
  </si>
  <si>
    <t>Year</t>
  </si>
  <si>
    <t>Y/E cashflow</t>
  </si>
  <si>
    <t>(i)</t>
  </si>
  <si>
    <t>IRR</t>
  </si>
  <si>
    <t>(ii)</t>
  </si>
  <si>
    <t>NPV</t>
  </si>
  <si>
    <t>(iii)</t>
  </si>
  <si>
    <t>DPP</t>
  </si>
  <si>
    <t>(iv)</t>
  </si>
  <si>
    <t>mux</t>
  </si>
  <si>
    <t>Year (t)</t>
  </si>
  <si>
    <r>
      <t>p</t>
    </r>
    <r>
      <rPr>
        <b/>
        <vertAlign val="subscript"/>
        <sz val="11"/>
        <color theme="1"/>
        <rFont val="Calibri"/>
        <family val="2"/>
        <scheme val="minor"/>
      </rPr>
      <t>x+t-1</t>
    </r>
  </si>
  <si>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>p</t>
    </r>
    <r>
      <rPr>
        <b/>
        <vertAlign val="subscript"/>
        <sz val="11"/>
        <color theme="1"/>
        <rFont val="Calibri"/>
        <family val="2"/>
        <scheme val="minor"/>
      </rPr>
      <t>x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</si>
  <si>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x+t-1</t>
    </r>
  </si>
  <si>
    <t>Interest</t>
  </si>
  <si>
    <t>p.a. effective</t>
  </si>
  <si>
    <t xml:space="preserve">Loan </t>
  </si>
  <si>
    <t>Interest payable by policyholder on the loan</t>
  </si>
  <si>
    <t>Term Assurance</t>
  </si>
  <si>
    <t>Interest rate for pricing the decreasing term assurance</t>
  </si>
  <si>
    <t>Expenses</t>
  </si>
  <si>
    <t>None</t>
  </si>
  <si>
    <t>Surrenders</t>
  </si>
  <si>
    <t>Adjustment to mortality</t>
  </si>
  <si>
    <t>+5</t>
  </si>
  <si>
    <t>years</t>
  </si>
  <si>
    <t xml:space="preserve">The company sets the level annual premium for the decreasing term assurance by equating the expected </t>
  </si>
  <si>
    <t>present value of premiums and the expected present value of benefits.</t>
  </si>
  <si>
    <t>Base Mortality Table</t>
  </si>
  <si>
    <t>Age</t>
  </si>
  <si>
    <t>lx</t>
  </si>
  <si>
    <t>dx</t>
  </si>
  <si>
    <t>Policy Terms</t>
  </si>
  <si>
    <t>Independent mortality rate qx</t>
  </si>
  <si>
    <t>Independent Critical illness rate</t>
  </si>
  <si>
    <t>Age at outset</t>
  </si>
  <si>
    <t>exact.</t>
  </si>
  <si>
    <t>Policy Term</t>
  </si>
  <si>
    <t>years.</t>
  </si>
  <si>
    <t>Minimum guaranteed death benefit</t>
  </si>
  <si>
    <t>Annual Premium</t>
  </si>
  <si>
    <t>payable annually in advance.</t>
  </si>
  <si>
    <t>Allocation rate for all policy years</t>
  </si>
  <si>
    <t>Bid offer spread</t>
  </si>
  <si>
    <t>Annual Management Charge</t>
  </si>
  <si>
    <t>per annum, payable at the end of each policy year by unit cancellation.</t>
  </si>
  <si>
    <t>Profit Test Assumptions</t>
  </si>
  <si>
    <t>Unit growth rate</t>
  </si>
  <si>
    <t>per annum effective.</t>
  </si>
  <si>
    <t>Return on non-unit balances</t>
  </si>
  <si>
    <t>Risk Discount Rate</t>
  </si>
  <si>
    <t>Independent mortality and critical illness diagnosis rates are given by the table.</t>
  </si>
  <si>
    <t>You should assume that deaths and critical illness diagnoses occur uniformly across each policy year.</t>
  </si>
  <si>
    <t>Initial Expenses</t>
  </si>
  <si>
    <t>at the start of the first policy year.</t>
  </si>
  <si>
    <t>Renewal expenses</t>
  </si>
  <si>
    <t>per annum, at the start of each subsequent policy year.</t>
  </si>
  <si>
    <t>Initial Commision</t>
  </si>
  <si>
    <t>of the premium payable at the start of the first policy year.</t>
  </si>
  <si>
    <t>Renewal Commission</t>
  </si>
  <si>
    <t>of the premiums payable at the start of each subsequent policy year.</t>
  </si>
  <si>
    <t>UNIT FUND</t>
  </si>
  <si>
    <t>Policy Year</t>
  </si>
  <si>
    <t>Fund at start</t>
  </si>
  <si>
    <t>Premium</t>
  </si>
  <si>
    <t>Allocated Premium</t>
  </si>
  <si>
    <t>Fund at end year before AMC deduction</t>
  </si>
  <si>
    <t>AMC</t>
  </si>
  <si>
    <t>Fund at end</t>
  </si>
  <si>
    <t>Independent Mortality rate</t>
  </si>
  <si>
    <t>NON-UNIT FUND</t>
  </si>
  <si>
    <t>Non-allocated premium</t>
  </si>
  <si>
    <t>Bid Offer Spread</t>
  </si>
  <si>
    <t>Commission</t>
  </si>
  <si>
    <t>Q1 Base</t>
  </si>
  <si>
    <t>Q1 (i) (ii) (iii)</t>
  </si>
  <si>
    <t>Q1 (iv)</t>
  </si>
  <si>
    <t>Q1 Answers</t>
  </si>
  <si>
    <t>Q2 (i)</t>
  </si>
  <si>
    <t>Q2 (ii) and (iii)</t>
  </si>
  <si>
    <t>Q3 Base</t>
  </si>
  <si>
    <t>Q3 (i) and (ii)</t>
  </si>
  <si>
    <t>Q3 (ii)</t>
  </si>
  <si>
    <t>Q3 (iii)</t>
  </si>
  <si>
    <t>Q3 Answers</t>
  </si>
  <si>
    <t>Q2 Answers</t>
  </si>
  <si>
    <t>Q4 (i)</t>
  </si>
  <si>
    <t>Q4 (ii)</t>
  </si>
  <si>
    <t>Q4 (iii)</t>
  </si>
  <si>
    <t>Q4 (iv)</t>
  </si>
  <si>
    <t>Q4 Answers</t>
  </si>
  <si>
    <t>Q4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</si>
</sst>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00000_-;\-* #,##0.0000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Tahoma"/>
      <family val="2"/>
    </font>
    <font>
      <b/>
      <sz val="14"/>
      <name val="Tahoma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right"/>
    </xf>
    <xf numFmtId="9" fontId="0" fillId="0" borderId="0" xfId="0" applyNumberFormat="1"/>
    <xf numFmtId="0" fontId="0" fillId="0" borderId="0" xfId="0" quotePrefix="1" applyAlignment="1">
      <alignment horizontal="right"/>
    </xf>
    <xf numFmtId="164" fontId="0" fillId="0" borderId="0" xfId="1" applyNumberFormat="1" applyFont="1"/>
    <xf numFmtId="165" fontId="0" fillId="0" borderId="0" xfId="0" applyNumberFormat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6" fontId="0" fillId="0" borderId="0" xfId="0" applyNumberFormat="1"/>
    <xf numFmtId="0" fontId="3" fillId="0" borderId="4" xfId="0" applyFont="1" applyBorder="1"/>
    <xf numFmtId="0" fontId="4" fillId="0" borderId="0" xfId="0" applyFont="1"/>
    <xf numFmtId="0" fontId="0" fillId="0" borderId="0" xfId="0" applyAlignment="1">
      <alignment horizontal="center"/>
    </xf>
    <xf numFmtId="10" fontId="0" fillId="0" borderId="0" xfId="0" applyNumberFormat="1"/>
    <xf numFmtId="166" fontId="0" fillId="0" borderId="0" xfId="1" applyNumberFormat="1" applyFont="1"/>
    <xf numFmtId="0" fontId="3" fillId="0" borderId="0" xfId="0" applyFont="1"/>
    <xf numFmtId="0" fontId="0" fillId="0" borderId="4" xfId="0" applyBorder="1"/>
    <xf numFmtId="0" fontId="0" fillId="0" borderId="0" xfId="1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9" fontId="6" fillId="0" borderId="0" xfId="0" applyNumberFormat="1" applyFont="1"/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0" fillId="2" borderId="5" xfId="0" applyFill="1" applyBorder="1"/>
    <xf numFmtId="0" fontId="9" fillId="2" borderId="5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center"/>
    </xf>
    <xf numFmtId="0" fontId="11" fillId="2" borderId="5" xfId="0" applyFont="1" applyFill="1" applyBorder="1"/>
    <xf numFmtId="0" fontId="10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/>
    <xf numFmtId="0" fontId="0" fillId="0" borderId="0" xfId="0" applyFont="1"/>
    <xf numFmtId="0" fontId="4" fillId="0" borderId="0" xfId="0" applyFont="1" applyFill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4" fillId="0" borderId="0" xfId="0" applyFont="1" applyFill="1"/>
    <xf numFmtId="0" fontId="6" fillId="2" borderId="5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4FD9B-614A-40B0-B6BD-07BE12071ABE}">
  <dimension ref="A2:H31"/>
  <sheetViews>
    <sheetView workbookViewId="0">
      <selection activeCell="A2" sqref="A2:XFD2"/>
    </sheetView>
  </sheetViews>
  <sheetFormatPr defaultRowHeight="14.5" x14ac:dyDescent="0.35"/>
  <cols>
    <col min="2" max="3" width="12.1796875" bestFit="1" customWidth="1"/>
  </cols>
  <sheetData>
    <row r="2" spans="1:3" s="26" customFormat="1" ht="17.5" x14ac:dyDescent="0.35">
      <c r="A2" s="27" t="s">
        <v>76</v>
      </c>
    </row>
    <row r="4" spans="1:3" x14ac:dyDescent="0.35">
      <c r="B4" t="s">
        <v>0</v>
      </c>
      <c r="C4" t="s">
        <v>1</v>
      </c>
    </row>
    <row r="6" spans="1:3" s="38" customFormat="1" x14ac:dyDescent="0.35">
      <c r="A6" s="38" t="s">
        <v>2</v>
      </c>
      <c r="B6" s="38" t="s">
        <v>3</v>
      </c>
      <c r="C6" s="38" t="s">
        <v>3</v>
      </c>
    </row>
    <row r="7" spans="1:3" x14ac:dyDescent="0.35">
      <c r="A7">
        <v>1</v>
      </c>
      <c r="B7" s="4">
        <v>-500000</v>
      </c>
      <c r="C7" s="4">
        <v>-1000000</v>
      </c>
    </row>
    <row r="8" spans="1:3" x14ac:dyDescent="0.35">
      <c r="A8">
        <v>2</v>
      </c>
      <c r="B8" s="4">
        <v>-150000</v>
      </c>
      <c r="C8" s="4">
        <v>125000</v>
      </c>
    </row>
    <row r="9" spans="1:3" x14ac:dyDescent="0.35">
      <c r="A9">
        <v>3</v>
      </c>
      <c r="B9" s="4">
        <v>-25000</v>
      </c>
      <c r="C9" s="4">
        <v>125000</v>
      </c>
    </row>
    <row r="10" spans="1:3" x14ac:dyDescent="0.35">
      <c r="A10">
        <v>4</v>
      </c>
      <c r="B10" s="4">
        <v>-25000</v>
      </c>
      <c r="C10" s="4">
        <v>125000</v>
      </c>
    </row>
    <row r="11" spans="1:3" x14ac:dyDescent="0.35">
      <c r="A11">
        <v>5</v>
      </c>
      <c r="B11" s="4">
        <v>-25000</v>
      </c>
      <c r="C11" s="4">
        <v>125000</v>
      </c>
    </row>
    <row r="12" spans="1:3" x14ac:dyDescent="0.35">
      <c r="A12">
        <v>6</v>
      </c>
      <c r="B12" s="4">
        <v>127500</v>
      </c>
      <c r="C12" s="4">
        <v>125000</v>
      </c>
    </row>
    <row r="13" spans="1:3" x14ac:dyDescent="0.35">
      <c r="A13">
        <v>7</v>
      </c>
      <c r="B13" s="4">
        <v>130050</v>
      </c>
      <c r="C13" s="4">
        <v>125000</v>
      </c>
    </row>
    <row r="14" spans="1:3" x14ac:dyDescent="0.35">
      <c r="A14">
        <v>8</v>
      </c>
      <c r="B14" s="4">
        <v>132651</v>
      </c>
      <c r="C14" s="4">
        <v>125000</v>
      </c>
    </row>
    <row r="15" spans="1:3" x14ac:dyDescent="0.35">
      <c r="A15">
        <v>9</v>
      </c>
      <c r="B15" s="4">
        <v>135304.01999999999</v>
      </c>
      <c r="C15" s="4">
        <v>125000</v>
      </c>
    </row>
    <row r="16" spans="1:3" x14ac:dyDescent="0.35">
      <c r="A16">
        <v>10</v>
      </c>
      <c r="B16" s="4">
        <v>-111989.8996</v>
      </c>
      <c r="C16" s="4">
        <v>-125000</v>
      </c>
    </row>
    <row r="17" spans="1:8" x14ac:dyDescent="0.35">
      <c r="A17">
        <v>11</v>
      </c>
      <c r="B17" s="4">
        <v>140770.30240799999</v>
      </c>
      <c r="C17" s="4">
        <v>125000</v>
      </c>
    </row>
    <row r="18" spans="1:8" x14ac:dyDescent="0.35">
      <c r="A18">
        <v>12</v>
      </c>
      <c r="B18" s="4">
        <v>143585.70845615998</v>
      </c>
      <c r="C18" s="4">
        <v>125000</v>
      </c>
    </row>
    <row r="19" spans="1:8" x14ac:dyDescent="0.35">
      <c r="A19">
        <v>13</v>
      </c>
      <c r="B19" s="4">
        <v>146457.42262528319</v>
      </c>
      <c r="C19" s="4">
        <v>125000</v>
      </c>
      <c r="H19" s="33"/>
    </row>
    <row r="20" spans="1:8" x14ac:dyDescent="0.35">
      <c r="A20">
        <v>14</v>
      </c>
      <c r="B20" s="4">
        <v>149386.57107778886</v>
      </c>
      <c r="C20" s="4">
        <v>125000</v>
      </c>
    </row>
    <row r="21" spans="1:8" x14ac:dyDescent="0.35">
      <c r="A21">
        <v>15</v>
      </c>
      <c r="B21" s="4">
        <v>-97625.697500655369</v>
      </c>
      <c r="C21" s="4">
        <v>125000</v>
      </c>
    </row>
    <row r="22" spans="1:8" x14ac:dyDescent="0.35">
      <c r="A22">
        <v>16</v>
      </c>
      <c r="B22" s="4">
        <v>155421.78854933151</v>
      </c>
      <c r="C22" s="4">
        <v>125000</v>
      </c>
    </row>
    <row r="23" spans="1:8" x14ac:dyDescent="0.35">
      <c r="A23">
        <v>17</v>
      </c>
      <c r="B23" s="4">
        <v>158530.22432031814</v>
      </c>
      <c r="C23" s="4">
        <v>125000</v>
      </c>
    </row>
    <row r="24" spans="1:8" x14ac:dyDescent="0.35">
      <c r="A24">
        <v>18</v>
      </c>
      <c r="B24" s="4">
        <v>161700.82880672452</v>
      </c>
      <c r="C24" s="4">
        <v>125000</v>
      </c>
    </row>
    <row r="25" spans="1:8" x14ac:dyDescent="0.35">
      <c r="A25">
        <v>19</v>
      </c>
      <c r="B25" s="4">
        <v>164934.845382859</v>
      </c>
      <c r="C25" s="4">
        <v>125000</v>
      </c>
    </row>
    <row r="26" spans="1:8" x14ac:dyDescent="0.35">
      <c r="A26">
        <v>20</v>
      </c>
      <c r="B26" s="4">
        <v>-81766.457709483831</v>
      </c>
      <c r="C26" s="4">
        <v>125000</v>
      </c>
    </row>
    <row r="27" spans="1:8" x14ac:dyDescent="0.35">
      <c r="A27">
        <v>21</v>
      </c>
      <c r="B27" s="4">
        <v>171598.21313632649</v>
      </c>
      <c r="C27" s="4">
        <v>125000</v>
      </c>
    </row>
    <row r="28" spans="1:8" x14ac:dyDescent="0.35">
      <c r="A28">
        <v>22</v>
      </c>
      <c r="B28" s="4">
        <v>175030.17739905303</v>
      </c>
      <c r="C28" s="4">
        <v>125000</v>
      </c>
    </row>
    <row r="29" spans="1:8" x14ac:dyDescent="0.35">
      <c r="A29">
        <v>23</v>
      </c>
      <c r="B29" s="4">
        <v>178530.7809470341</v>
      </c>
      <c r="C29" s="4">
        <v>0</v>
      </c>
    </row>
    <row r="30" spans="1:8" x14ac:dyDescent="0.35">
      <c r="A30">
        <v>24</v>
      </c>
      <c r="B30" s="4">
        <v>182101.39656597478</v>
      </c>
      <c r="C30" s="4">
        <v>0</v>
      </c>
    </row>
    <row r="31" spans="1:8" x14ac:dyDescent="0.35">
      <c r="A31">
        <v>25</v>
      </c>
      <c r="B31" s="4">
        <v>185743.42449729427</v>
      </c>
      <c r="C31" s="4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CFE08-1D02-4BE0-9C4C-01D8878D00CD}">
  <dimension ref="A2"/>
  <sheetViews>
    <sheetView workbookViewId="0">
      <selection activeCell="A2" sqref="A2:XFD2"/>
    </sheetView>
  </sheetViews>
  <sheetFormatPr defaultRowHeight="14.5" x14ac:dyDescent="0.35"/>
  <sheetData>
    <row r="2" spans="1:1" s="26" customFormat="1" ht="17.5" x14ac:dyDescent="0.35">
      <c r="A2" s="27" t="s">
        <v>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63DCB-042B-443E-ADEF-637DA2D4DD35}">
  <dimension ref="A2"/>
  <sheetViews>
    <sheetView workbookViewId="0">
      <selection activeCell="A2" sqref="A2:XFD2"/>
    </sheetView>
  </sheetViews>
  <sheetFormatPr defaultRowHeight="14.5" x14ac:dyDescent="0.35"/>
  <sheetData>
    <row r="2" spans="1:1" s="26" customFormat="1" ht="17.5" x14ac:dyDescent="0.35">
      <c r="A2" s="27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FDF54-C7E0-4CD7-B46F-15EAF60F7CBB}">
  <dimension ref="A1:B2"/>
  <sheetViews>
    <sheetView workbookViewId="0">
      <selection activeCell="A2" sqref="A2:XFD2"/>
    </sheetView>
  </sheetViews>
  <sheetFormatPr defaultRowHeight="14.5" x14ac:dyDescent="0.35"/>
  <cols>
    <col min="1" max="1" width="9.1796875" style="11"/>
    <col min="6" max="6" width="10.54296875" bestFit="1" customWidth="1"/>
  </cols>
  <sheetData>
    <row r="1" spans="1:2" x14ac:dyDescent="0.35">
      <c r="B1" s="12"/>
    </row>
    <row r="2" spans="1:2" s="26" customFormat="1" ht="17.5" x14ac:dyDescent="0.35">
      <c r="A2" s="27" t="s">
        <v>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E0605-BDEE-4D1E-A107-CAF2A7A46EC8}">
  <dimension ref="A2:H48"/>
  <sheetViews>
    <sheetView workbookViewId="0">
      <selection activeCell="A2" sqref="A2:XFD2"/>
    </sheetView>
  </sheetViews>
  <sheetFormatPr defaultRowHeight="14.5" x14ac:dyDescent="0.35"/>
  <cols>
    <col min="3" max="4" width="13.7265625" customWidth="1"/>
    <col min="6" max="6" width="33.453125" bestFit="1" customWidth="1"/>
    <col min="16" max="16" width="14.453125" customWidth="1"/>
  </cols>
  <sheetData>
    <row r="2" spans="1:8" s="26" customFormat="1" ht="17.5" x14ac:dyDescent="0.35">
      <c r="A2" s="27" t="s">
        <v>93</v>
      </c>
    </row>
    <row r="4" spans="1:8" x14ac:dyDescent="0.35">
      <c r="F4" s="10" t="s">
        <v>34</v>
      </c>
    </row>
    <row r="5" spans="1:8" ht="15" customHeight="1" x14ac:dyDescent="0.35">
      <c r="B5" s="40" t="s">
        <v>31</v>
      </c>
      <c r="C5" s="40" t="s">
        <v>35</v>
      </c>
      <c r="D5" s="40" t="s">
        <v>36</v>
      </c>
    </row>
    <row r="6" spans="1:8" x14ac:dyDescent="0.35">
      <c r="B6" s="41"/>
      <c r="C6" s="41"/>
      <c r="D6" s="41"/>
      <c r="F6" t="s">
        <v>37</v>
      </c>
      <c r="G6">
        <v>30</v>
      </c>
      <c r="H6" t="s">
        <v>38</v>
      </c>
    </row>
    <row r="7" spans="1:8" ht="14.25" customHeight="1" x14ac:dyDescent="0.35">
      <c r="B7" s="42"/>
      <c r="C7" s="42"/>
      <c r="D7" s="42"/>
      <c r="F7" t="s">
        <v>39</v>
      </c>
      <c r="G7">
        <v>20</v>
      </c>
      <c r="H7" t="s">
        <v>40</v>
      </c>
    </row>
    <row r="8" spans="1:8" x14ac:dyDescent="0.35">
      <c r="B8" s="6">
        <v>30</v>
      </c>
      <c r="C8" s="7">
        <v>5.04E-4</v>
      </c>
      <c r="D8" s="15">
        <v>4.0000000000000002E-4</v>
      </c>
      <c r="F8" t="s">
        <v>41</v>
      </c>
      <c r="G8" s="8">
        <v>15000</v>
      </c>
    </row>
    <row r="9" spans="1:8" x14ac:dyDescent="0.35">
      <c r="B9" s="6">
        <v>31</v>
      </c>
      <c r="C9" s="7">
        <v>5.4100000000000003E-4</v>
      </c>
      <c r="D9" s="15">
        <v>4.0000000000000002E-4</v>
      </c>
      <c r="F9" t="s">
        <v>42</v>
      </c>
      <c r="G9" s="8">
        <v>2000</v>
      </c>
      <c r="H9" t="s">
        <v>43</v>
      </c>
    </row>
    <row r="10" spans="1:8" x14ac:dyDescent="0.35">
      <c r="B10" s="6">
        <v>32</v>
      </c>
      <c r="C10" s="7">
        <v>5.7499999999999999E-4</v>
      </c>
      <c r="D10" s="15">
        <v>4.4999999999999999E-4</v>
      </c>
      <c r="F10" t="s">
        <v>44</v>
      </c>
      <c r="G10" s="2">
        <v>0.95</v>
      </c>
    </row>
    <row r="11" spans="1:8" x14ac:dyDescent="0.35">
      <c r="B11" s="6">
        <v>33</v>
      </c>
      <c r="C11" s="7">
        <v>6.1200000000000002E-4</v>
      </c>
      <c r="D11" s="15">
        <v>4.4999999999999999E-4</v>
      </c>
      <c r="F11" t="s">
        <v>45</v>
      </c>
      <c r="G11" s="2">
        <v>0.01</v>
      </c>
    </row>
    <row r="12" spans="1:8" x14ac:dyDescent="0.35">
      <c r="B12" s="6">
        <v>34</v>
      </c>
      <c r="C12" s="7">
        <v>6.5300000000000004E-4</v>
      </c>
      <c r="D12" s="15">
        <v>5.0000000000000001E-4</v>
      </c>
      <c r="F12" t="s">
        <v>46</v>
      </c>
      <c r="G12" s="5">
        <v>5.0000000000000001E-3</v>
      </c>
      <c r="H12" t="s">
        <v>47</v>
      </c>
    </row>
    <row r="13" spans="1:8" x14ac:dyDescent="0.35">
      <c r="B13" s="6">
        <v>35</v>
      </c>
      <c r="C13" s="9">
        <v>6.96E-4</v>
      </c>
      <c r="D13" s="15">
        <v>5.5000000000000003E-4</v>
      </c>
    </row>
    <row r="14" spans="1:8" x14ac:dyDescent="0.35">
      <c r="B14" s="6">
        <v>36</v>
      </c>
      <c r="C14" s="9">
        <v>7.4700000000000005E-4</v>
      </c>
      <c r="D14" s="15">
        <v>5.9999999999999995E-4</v>
      </c>
    </row>
    <row r="15" spans="1:8" x14ac:dyDescent="0.35">
      <c r="B15" s="6">
        <v>37</v>
      </c>
      <c r="C15" s="9">
        <v>8.0199999999999998E-4</v>
      </c>
      <c r="D15" s="15">
        <v>6.9999999999999999E-4</v>
      </c>
    </row>
    <row r="16" spans="1:8" x14ac:dyDescent="0.35">
      <c r="B16" s="6">
        <v>38</v>
      </c>
      <c r="C16" s="9">
        <v>8.5400000000000005E-4</v>
      </c>
      <c r="D16" s="15">
        <v>8.9999999999999998E-4</v>
      </c>
    </row>
    <row r="17" spans="2:8" x14ac:dyDescent="0.35">
      <c r="B17" s="6">
        <v>39</v>
      </c>
      <c r="C17" s="9">
        <v>9.01E-4</v>
      </c>
      <c r="D17" s="15">
        <v>1E-3</v>
      </c>
      <c r="F17" s="10" t="s">
        <v>48</v>
      </c>
    </row>
    <row r="18" spans="2:8" x14ac:dyDescent="0.35">
      <c r="B18" s="6">
        <v>40</v>
      </c>
      <c r="C18" s="9">
        <v>9.4899999999999997E-4</v>
      </c>
      <c r="D18" s="15">
        <v>1E-3</v>
      </c>
    </row>
    <row r="19" spans="2:8" x14ac:dyDescent="0.35">
      <c r="B19" s="6">
        <v>41</v>
      </c>
      <c r="C19" s="9">
        <v>1.0070000000000001E-3</v>
      </c>
      <c r="D19" s="15">
        <v>1.1000000000000001E-3</v>
      </c>
      <c r="F19" t="s">
        <v>49</v>
      </c>
      <c r="G19" s="2">
        <v>0.04</v>
      </c>
      <c r="H19" t="s">
        <v>50</v>
      </c>
    </row>
    <row r="20" spans="2:8" x14ac:dyDescent="0.35">
      <c r="B20" s="6">
        <v>42</v>
      </c>
      <c r="C20" s="9">
        <v>1.083E-3</v>
      </c>
      <c r="D20" s="15">
        <v>1.1999999999999999E-3</v>
      </c>
      <c r="F20" t="s">
        <v>51</v>
      </c>
      <c r="G20" s="2">
        <v>0.01</v>
      </c>
      <c r="H20" t="s">
        <v>50</v>
      </c>
    </row>
    <row r="21" spans="2:8" x14ac:dyDescent="0.35">
      <c r="B21" s="6">
        <v>43</v>
      </c>
      <c r="C21" s="9">
        <v>1.1789999999999999E-3</v>
      </c>
      <c r="D21" s="15">
        <v>1.1999999999999999E-3</v>
      </c>
      <c r="F21" t="s">
        <v>52</v>
      </c>
      <c r="G21" s="2">
        <v>7.0000000000000007E-2</v>
      </c>
      <c r="H21" t="s">
        <v>50</v>
      </c>
    </row>
    <row r="22" spans="2:8" x14ac:dyDescent="0.35">
      <c r="B22" s="6">
        <v>44</v>
      </c>
      <c r="C22" s="9">
        <v>1.2999999999999999E-3</v>
      </c>
      <c r="D22" s="15">
        <v>1.2999999999999999E-3</v>
      </c>
    </row>
    <row r="23" spans="2:8" x14ac:dyDescent="0.35">
      <c r="B23" s="6">
        <v>45</v>
      </c>
      <c r="C23" s="9">
        <v>1.4469999999999999E-3</v>
      </c>
      <c r="D23" s="15">
        <v>1.4E-3</v>
      </c>
      <c r="F23" t="s">
        <v>53</v>
      </c>
    </row>
    <row r="24" spans="2:8" x14ac:dyDescent="0.35">
      <c r="B24" s="6">
        <v>46</v>
      </c>
      <c r="C24" s="9">
        <v>1.614E-3</v>
      </c>
      <c r="D24" s="15">
        <v>1.5E-3</v>
      </c>
      <c r="F24" t="s">
        <v>54</v>
      </c>
    </row>
    <row r="25" spans="2:8" x14ac:dyDescent="0.35">
      <c r="B25" s="6">
        <v>47</v>
      </c>
      <c r="C25" s="9">
        <v>1.805E-3</v>
      </c>
      <c r="D25" s="15">
        <v>1.6000000000000001E-3</v>
      </c>
    </row>
    <row r="26" spans="2:8" x14ac:dyDescent="0.35">
      <c r="B26" s="6">
        <v>48</v>
      </c>
      <c r="C26" s="9">
        <v>2.029E-3</v>
      </c>
      <c r="D26" s="15">
        <v>1.8E-3</v>
      </c>
      <c r="F26" t="s">
        <v>55</v>
      </c>
      <c r="G26" s="8">
        <v>75</v>
      </c>
      <c r="H26" t="s">
        <v>56</v>
      </c>
    </row>
    <row r="27" spans="2:8" x14ac:dyDescent="0.35">
      <c r="B27" s="6">
        <v>49</v>
      </c>
      <c r="C27" s="9">
        <v>2.2889999999999998E-3</v>
      </c>
      <c r="D27" s="15">
        <v>2E-3</v>
      </c>
      <c r="F27" t="s">
        <v>57</v>
      </c>
      <c r="G27" s="8">
        <v>25</v>
      </c>
      <c r="H27" t="s">
        <v>58</v>
      </c>
    </row>
    <row r="28" spans="2:8" x14ac:dyDescent="0.35">
      <c r="B28" s="6">
        <v>50</v>
      </c>
      <c r="C28" s="9">
        <v>2.5850000000000001E-3</v>
      </c>
      <c r="D28" s="9">
        <v>2.3E-3</v>
      </c>
      <c r="F28" t="s">
        <v>59</v>
      </c>
      <c r="G28" s="2">
        <v>0.5</v>
      </c>
      <c r="H28" t="s">
        <v>60</v>
      </c>
    </row>
    <row r="29" spans="2:8" x14ac:dyDescent="0.35">
      <c r="B29" s="6">
        <v>51</v>
      </c>
      <c r="C29" s="9">
        <v>2.908E-3</v>
      </c>
      <c r="D29" s="9">
        <v>2.5000000000000001E-3</v>
      </c>
      <c r="F29" t="s">
        <v>61</v>
      </c>
      <c r="G29" s="2">
        <v>0.01</v>
      </c>
      <c r="H29" t="s">
        <v>62</v>
      </c>
    </row>
    <row r="30" spans="2:8" x14ac:dyDescent="0.35">
      <c r="B30" s="6">
        <v>52</v>
      </c>
      <c r="C30" s="9">
        <v>3.2599999999999999E-3</v>
      </c>
      <c r="D30" s="9">
        <v>2.8E-3</v>
      </c>
    </row>
    <row r="31" spans="2:8" x14ac:dyDescent="0.35">
      <c r="B31" s="6">
        <v>53</v>
      </c>
      <c r="C31" s="9">
        <v>3.6449999999999998E-3</v>
      </c>
      <c r="D31" s="9">
        <v>2.8999999999999998E-3</v>
      </c>
    </row>
    <row r="32" spans="2:8" x14ac:dyDescent="0.35">
      <c r="B32" s="6">
        <v>54</v>
      </c>
      <c r="C32" s="9">
        <v>4.0639999999999999E-3</v>
      </c>
      <c r="D32" s="9">
        <v>3.0999999999999999E-3</v>
      </c>
    </row>
    <row r="33" spans="2:4" x14ac:dyDescent="0.35">
      <c r="B33" s="6">
        <v>55</v>
      </c>
      <c r="C33" s="9">
        <v>4.5170000000000002E-3</v>
      </c>
      <c r="D33" s="9">
        <v>3.3E-3</v>
      </c>
    </row>
    <row r="34" spans="2:4" x14ac:dyDescent="0.35">
      <c r="B34" s="6">
        <v>56</v>
      </c>
      <c r="C34" s="9">
        <v>5.0020000000000004E-3</v>
      </c>
      <c r="D34" s="9">
        <v>3.5000000000000001E-3</v>
      </c>
    </row>
    <row r="35" spans="2:4" x14ac:dyDescent="0.35">
      <c r="B35" s="6">
        <v>57</v>
      </c>
      <c r="C35" s="9">
        <v>5.5149999999999999E-3</v>
      </c>
      <c r="D35" s="9">
        <v>3.7000000000000002E-3</v>
      </c>
    </row>
    <row r="36" spans="2:4" x14ac:dyDescent="0.35">
      <c r="B36" s="6">
        <v>58</v>
      </c>
      <c r="C36" s="9">
        <v>6.0530000000000002E-3</v>
      </c>
      <c r="D36" s="9">
        <v>4.0000000000000001E-3</v>
      </c>
    </row>
    <row r="37" spans="2:4" x14ac:dyDescent="0.35">
      <c r="B37" s="6">
        <v>59</v>
      </c>
      <c r="C37" s="9">
        <v>6.613E-3</v>
      </c>
      <c r="D37" s="9">
        <v>4.4999999999999997E-3</v>
      </c>
    </row>
    <row r="38" spans="2:4" x14ac:dyDescent="0.35">
      <c r="B38" s="6">
        <v>60</v>
      </c>
      <c r="C38" s="9">
        <v>7.1980000000000004E-3</v>
      </c>
      <c r="D38" s="9">
        <v>5.0000000000000001E-3</v>
      </c>
    </row>
    <row r="39" spans="2:4" x14ac:dyDescent="0.35">
      <c r="B39" s="14"/>
    </row>
    <row r="40" spans="2:4" x14ac:dyDescent="0.35">
      <c r="B40" s="14"/>
    </row>
    <row r="41" spans="2:4" x14ac:dyDescent="0.35">
      <c r="B41" s="14"/>
    </row>
    <row r="42" spans="2:4" x14ac:dyDescent="0.35">
      <c r="B42" s="14"/>
    </row>
    <row r="43" spans="2:4" x14ac:dyDescent="0.35">
      <c r="B43" s="14"/>
    </row>
    <row r="44" spans="2:4" x14ac:dyDescent="0.35">
      <c r="B44" s="14"/>
    </row>
    <row r="45" spans="2:4" x14ac:dyDescent="0.35">
      <c r="B45" s="14"/>
    </row>
    <row r="46" spans="2:4" x14ac:dyDescent="0.35">
      <c r="B46" s="14"/>
    </row>
    <row r="47" spans="2:4" x14ac:dyDescent="0.35">
      <c r="B47" s="14"/>
    </row>
    <row r="48" spans="2:4" x14ac:dyDescent="0.35">
      <c r="B48" s="14"/>
    </row>
  </sheetData>
  <mergeCells count="3">
    <mergeCell ref="B5:B7"/>
    <mergeCell ref="C5:C7"/>
    <mergeCell ref="D5:D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72163-7BED-4383-ADA1-4CFA1E0B3D4D}">
  <dimension ref="A1:I25"/>
  <sheetViews>
    <sheetView workbookViewId="0">
      <selection activeCell="A2" sqref="A2:XFD2"/>
    </sheetView>
  </sheetViews>
  <sheetFormatPr defaultRowHeight="14.5" x14ac:dyDescent="0.35"/>
  <cols>
    <col min="7" max="7" width="14.54296875" customWidth="1"/>
  </cols>
  <sheetData>
    <row r="1" spans="1:9" s="18" customFormat="1" x14ac:dyDescent="0.35"/>
    <row r="2" spans="1:9" s="26" customFormat="1" ht="17.5" x14ac:dyDescent="0.35">
      <c r="A2" s="27" t="s">
        <v>88</v>
      </c>
    </row>
    <row r="3" spans="1:9" s="18" customFormat="1" x14ac:dyDescent="0.35"/>
    <row r="4" spans="1:9" s="10" customFormat="1" x14ac:dyDescent="0.35">
      <c r="B4" s="10" t="s">
        <v>63</v>
      </c>
      <c r="D4" s="24"/>
      <c r="E4" s="24"/>
      <c r="F4" s="24"/>
      <c r="G4" s="24"/>
      <c r="H4" s="24"/>
    </row>
    <row r="5" spans="1:9" s="10" customFormat="1" ht="43.5" x14ac:dyDescent="0.35">
      <c r="B5" s="23" t="s">
        <v>64</v>
      </c>
      <c r="C5" s="23" t="s">
        <v>65</v>
      </c>
      <c r="D5" s="23" t="s">
        <v>66</v>
      </c>
      <c r="E5" s="23" t="s">
        <v>67</v>
      </c>
      <c r="F5" s="23" t="s">
        <v>45</v>
      </c>
      <c r="G5" s="23" t="s">
        <v>68</v>
      </c>
      <c r="H5" s="23" t="s">
        <v>69</v>
      </c>
      <c r="I5" s="23" t="s">
        <v>70</v>
      </c>
    </row>
    <row r="6" spans="1:9" x14ac:dyDescent="0.35">
      <c r="B6">
        <v>1</v>
      </c>
    </row>
    <row r="7" spans="1:9" x14ac:dyDescent="0.35">
      <c r="B7">
        <v>2</v>
      </c>
    </row>
    <row r="8" spans="1:9" x14ac:dyDescent="0.35">
      <c r="B8">
        <v>3</v>
      </c>
    </row>
    <row r="9" spans="1:9" x14ac:dyDescent="0.35">
      <c r="B9">
        <v>4</v>
      </c>
    </row>
    <row r="10" spans="1:9" x14ac:dyDescent="0.35">
      <c r="B10">
        <v>5</v>
      </c>
    </row>
    <row r="11" spans="1:9" x14ac:dyDescent="0.35">
      <c r="B11">
        <v>6</v>
      </c>
    </row>
    <row r="12" spans="1:9" x14ac:dyDescent="0.35">
      <c r="B12">
        <v>7</v>
      </c>
    </row>
    <row r="13" spans="1:9" x14ac:dyDescent="0.35">
      <c r="B13">
        <v>8</v>
      </c>
    </row>
    <row r="14" spans="1:9" x14ac:dyDescent="0.35">
      <c r="B14">
        <v>9</v>
      </c>
    </row>
    <row r="15" spans="1:9" x14ac:dyDescent="0.35">
      <c r="B15">
        <v>10</v>
      </c>
    </row>
    <row r="16" spans="1:9" x14ac:dyDescent="0.35">
      <c r="B16">
        <v>11</v>
      </c>
    </row>
    <row r="17" spans="2:2" x14ac:dyDescent="0.35">
      <c r="B17">
        <v>12</v>
      </c>
    </row>
    <row r="18" spans="2:2" x14ac:dyDescent="0.35">
      <c r="B18">
        <v>13</v>
      </c>
    </row>
    <row r="19" spans="2:2" x14ac:dyDescent="0.35">
      <c r="B19">
        <v>14</v>
      </c>
    </row>
    <row r="20" spans="2:2" x14ac:dyDescent="0.35">
      <c r="B20">
        <v>15</v>
      </c>
    </row>
    <row r="21" spans="2:2" x14ac:dyDescent="0.35">
      <c r="B21">
        <v>16</v>
      </c>
    </row>
    <row r="22" spans="2:2" x14ac:dyDescent="0.35">
      <c r="B22">
        <v>17</v>
      </c>
    </row>
    <row r="23" spans="2:2" x14ac:dyDescent="0.35">
      <c r="B23">
        <v>18</v>
      </c>
    </row>
    <row r="24" spans="2:2" x14ac:dyDescent="0.35">
      <c r="B24">
        <v>19</v>
      </c>
    </row>
    <row r="25" spans="2:2" x14ac:dyDescent="0.35">
      <c r="B25"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CED50-26EC-45EB-B7E4-E49FB57A1512}">
  <dimension ref="A1:D24"/>
  <sheetViews>
    <sheetView workbookViewId="0">
      <selection activeCell="A2" sqref="A2:XFD2"/>
    </sheetView>
  </sheetViews>
  <sheetFormatPr defaultRowHeight="14.5" x14ac:dyDescent="0.35"/>
  <cols>
    <col min="3" max="3" width="12.7265625" customWidth="1"/>
    <col min="4" max="4" width="15.54296875" customWidth="1"/>
  </cols>
  <sheetData>
    <row r="1" spans="1:4" s="18" customFormat="1" x14ac:dyDescent="0.35"/>
    <row r="2" spans="1:4" s="26" customFormat="1" ht="17.5" x14ac:dyDescent="0.35">
      <c r="A2" s="27" t="s">
        <v>89</v>
      </c>
    </row>
    <row r="4" spans="1:4" s="10" customFormat="1" ht="43.5" x14ac:dyDescent="0.35">
      <c r="B4" s="23" t="s">
        <v>64</v>
      </c>
      <c r="C4" s="23" t="s">
        <v>71</v>
      </c>
      <c r="D4" s="23" t="s">
        <v>36</v>
      </c>
    </row>
    <row r="5" spans="1:4" x14ac:dyDescent="0.35">
      <c r="B5">
        <v>1</v>
      </c>
      <c r="C5" s="13">
        <f>'Q4 Base'!C8</f>
        <v>5.04E-4</v>
      </c>
      <c r="D5" s="16">
        <f>'Q4 Base'!D8</f>
        <v>4.0000000000000002E-4</v>
      </c>
    </row>
    <row r="6" spans="1:4" x14ac:dyDescent="0.35">
      <c r="B6">
        <v>2</v>
      </c>
      <c r="C6" s="13">
        <f>'Q4 Base'!C9</f>
        <v>5.4100000000000003E-4</v>
      </c>
      <c r="D6" s="16">
        <f>'Q4 Base'!D9</f>
        <v>4.0000000000000002E-4</v>
      </c>
    </row>
    <row r="7" spans="1:4" x14ac:dyDescent="0.35">
      <c r="B7">
        <v>3</v>
      </c>
      <c r="C7" s="13">
        <f>'Q4 Base'!C10</f>
        <v>5.7499999999999999E-4</v>
      </c>
      <c r="D7" s="16">
        <f>'Q4 Base'!D10</f>
        <v>4.4999999999999999E-4</v>
      </c>
    </row>
    <row r="8" spans="1:4" x14ac:dyDescent="0.35">
      <c r="B8">
        <v>4</v>
      </c>
      <c r="C8" s="13">
        <f>'Q4 Base'!C11</f>
        <v>6.1200000000000002E-4</v>
      </c>
      <c r="D8" s="16">
        <f>'Q4 Base'!D11</f>
        <v>4.4999999999999999E-4</v>
      </c>
    </row>
    <row r="9" spans="1:4" x14ac:dyDescent="0.35">
      <c r="B9">
        <v>5</v>
      </c>
      <c r="C9" s="13">
        <f>'Q4 Base'!C12</f>
        <v>6.5300000000000004E-4</v>
      </c>
      <c r="D9" s="16">
        <f>'Q4 Base'!D12</f>
        <v>5.0000000000000001E-4</v>
      </c>
    </row>
    <row r="10" spans="1:4" x14ac:dyDescent="0.35">
      <c r="B10">
        <v>6</v>
      </c>
      <c r="C10" s="13">
        <f>'Q4 Base'!C13</f>
        <v>6.96E-4</v>
      </c>
      <c r="D10" s="16">
        <f>'Q4 Base'!D13</f>
        <v>5.5000000000000003E-4</v>
      </c>
    </row>
    <row r="11" spans="1:4" x14ac:dyDescent="0.35">
      <c r="B11">
        <v>7</v>
      </c>
      <c r="C11" s="13">
        <f>'Q4 Base'!C14</f>
        <v>7.4700000000000005E-4</v>
      </c>
      <c r="D11" s="16">
        <f>'Q4 Base'!D14</f>
        <v>5.9999999999999995E-4</v>
      </c>
    </row>
    <row r="12" spans="1:4" x14ac:dyDescent="0.35">
      <c r="B12">
        <v>8</v>
      </c>
      <c r="C12" s="13">
        <f>'Q4 Base'!C15</f>
        <v>8.0199999999999998E-4</v>
      </c>
      <c r="D12" s="16">
        <f>'Q4 Base'!D15</f>
        <v>6.9999999999999999E-4</v>
      </c>
    </row>
    <row r="13" spans="1:4" x14ac:dyDescent="0.35">
      <c r="B13">
        <v>9</v>
      </c>
      <c r="C13" s="13">
        <f>'Q4 Base'!C16</f>
        <v>8.5400000000000005E-4</v>
      </c>
      <c r="D13" s="16">
        <f>'Q4 Base'!D16</f>
        <v>8.9999999999999998E-4</v>
      </c>
    </row>
    <row r="14" spans="1:4" x14ac:dyDescent="0.35">
      <c r="B14">
        <v>10</v>
      </c>
      <c r="C14" s="13">
        <f>'Q4 Base'!C17</f>
        <v>9.01E-4</v>
      </c>
      <c r="D14" s="16">
        <f>'Q4 Base'!D17</f>
        <v>1E-3</v>
      </c>
    </row>
    <row r="15" spans="1:4" x14ac:dyDescent="0.35">
      <c r="B15">
        <v>11</v>
      </c>
      <c r="C15" s="13">
        <f>'Q4 Base'!C18</f>
        <v>9.4899999999999997E-4</v>
      </c>
      <c r="D15" s="16">
        <f>'Q4 Base'!D18</f>
        <v>1E-3</v>
      </c>
    </row>
    <row r="16" spans="1:4" x14ac:dyDescent="0.35">
      <c r="B16">
        <v>12</v>
      </c>
      <c r="C16" s="13">
        <f>'Q4 Base'!C19</f>
        <v>1.0070000000000001E-3</v>
      </c>
      <c r="D16" s="16">
        <f>'Q4 Base'!D19</f>
        <v>1.1000000000000001E-3</v>
      </c>
    </row>
    <row r="17" spans="2:4" x14ac:dyDescent="0.35">
      <c r="B17">
        <v>13</v>
      </c>
      <c r="C17" s="13">
        <f>'Q4 Base'!C20</f>
        <v>1.083E-3</v>
      </c>
      <c r="D17" s="16">
        <f>'Q4 Base'!D20</f>
        <v>1.1999999999999999E-3</v>
      </c>
    </row>
    <row r="18" spans="2:4" x14ac:dyDescent="0.35">
      <c r="B18">
        <v>14</v>
      </c>
      <c r="C18" s="13">
        <f>'Q4 Base'!C21</f>
        <v>1.1789999999999999E-3</v>
      </c>
      <c r="D18" s="16">
        <f>'Q4 Base'!D21</f>
        <v>1.1999999999999999E-3</v>
      </c>
    </row>
    <row r="19" spans="2:4" x14ac:dyDescent="0.35">
      <c r="B19">
        <v>15</v>
      </c>
      <c r="C19" s="13">
        <f>'Q4 Base'!C22</f>
        <v>1.2999999999999999E-3</v>
      </c>
      <c r="D19" s="16">
        <f>'Q4 Base'!D22</f>
        <v>1.2999999999999999E-3</v>
      </c>
    </row>
    <row r="20" spans="2:4" x14ac:dyDescent="0.35">
      <c r="B20">
        <v>16</v>
      </c>
      <c r="C20" s="13">
        <f>'Q4 Base'!C23</f>
        <v>1.4469999999999999E-3</v>
      </c>
      <c r="D20" s="16">
        <f>'Q4 Base'!D23</f>
        <v>1.4E-3</v>
      </c>
    </row>
    <row r="21" spans="2:4" x14ac:dyDescent="0.35">
      <c r="B21">
        <v>17</v>
      </c>
      <c r="C21" s="13">
        <f>'Q4 Base'!C24</f>
        <v>1.614E-3</v>
      </c>
      <c r="D21" s="16">
        <f>'Q4 Base'!D24</f>
        <v>1.5E-3</v>
      </c>
    </row>
    <row r="22" spans="2:4" x14ac:dyDescent="0.35">
      <c r="B22">
        <v>18</v>
      </c>
      <c r="C22" s="13">
        <f>'Q4 Base'!C25</f>
        <v>1.805E-3</v>
      </c>
      <c r="D22" s="16">
        <f>'Q4 Base'!D25</f>
        <v>1.6000000000000001E-3</v>
      </c>
    </row>
    <row r="23" spans="2:4" x14ac:dyDescent="0.35">
      <c r="B23">
        <v>19</v>
      </c>
      <c r="C23" s="13">
        <f>'Q4 Base'!C26</f>
        <v>2.029E-3</v>
      </c>
      <c r="D23" s="16">
        <f>'Q4 Base'!D26</f>
        <v>1.8E-3</v>
      </c>
    </row>
    <row r="24" spans="2:4" x14ac:dyDescent="0.35">
      <c r="B24">
        <v>20</v>
      </c>
      <c r="C24" s="13">
        <f>'Q4 Base'!C27</f>
        <v>2.2889999999999998E-3</v>
      </c>
      <c r="D24" s="16">
        <f>'Q4 Base'!D27</f>
        <v>2E-3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0E64A-810F-46C2-B3E8-D2277F151ABE}">
  <dimension ref="A1:O25"/>
  <sheetViews>
    <sheetView workbookViewId="0">
      <selection activeCell="A2" sqref="A2:XFD2"/>
    </sheetView>
  </sheetViews>
  <sheetFormatPr defaultRowHeight="14.5" x14ac:dyDescent="0.35"/>
  <cols>
    <col min="6" max="6" width="12.453125" customWidth="1"/>
    <col min="7" max="7" width="15.81640625" bestFit="1" customWidth="1"/>
    <col min="15" max="15" width="11.81640625" bestFit="1" customWidth="1"/>
  </cols>
  <sheetData>
    <row r="1" spans="1:15" s="18" customFormat="1" x14ac:dyDescent="0.35">
      <c r="A1" s="25"/>
      <c r="B1" s="25"/>
    </row>
    <row r="2" spans="1:15" s="26" customFormat="1" ht="17.5" x14ac:dyDescent="0.35">
      <c r="A2" s="27" t="s">
        <v>90</v>
      </c>
    </row>
    <row r="3" spans="1:15" s="18" customFormat="1" x14ac:dyDescent="0.35">
      <c r="A3" s="25"/>
      <c r="B3" s="25"/>
    </row>
    <row r="4" spans="1:15" x14ac:dyDescent="0.35">
      <c r="B4" s="10" t="s">
        <v>63</v>
      </c>
      <c r="K4" s="10" t="s">
        <v>72</v>
      </c>
    </row>
    <row r="5" spans="1:15" s="23" customFormat="1" ht="43.5" x14ac:dyDescent="0.35">
      <c r="B5" s="23" t="s">
        <v>64</v>
      </c>
      <c r="C5" s="23" t="s">
        <v>65</v>
      </c>
      <c r="D5" s="23" t="s">
        <v>66</v>
      </c>
      <c r="E5" s="23" t="s">
        <v>67</v>
      </c>
      <c r="F5" s="23" t="s">
        <v>45</v>
      </c>
      <c r="G5" s="23" t="s">
        <v>68</v>
      </c>
      <c r="H5" s="23" t="s">
        <v>69</v>
      </c>
      <c r="I5" s="23" t="s">
        <v>70</v>
      </c>
      <c r="K5" s="23" t="s">
        <v>64</v>
      </c>
      <c r="L5" s="23" t="s">
        <v>73</v>
      </c>
      <c r="M5" s="23" t="s">
        <v>74</v>
      </c>
      <c r="N5" s="23" t="s">
        <v>22</v>
      </c>
      <c r="O5" s="23" t="s">
        <v>75</v>
      </c>
    </row>
    <row r="6" spans="1:15" x14ac:dyDescent="0.35">
      <c r="B6">
        <v>1</v>
      </c>
    </row>
    <row r="7" spans="1:15" x14ac:dyDescent="0.35">
      <c r="B7">
        <v>2</v>
      </c>
    </row>
    <row r="8" spans="1:15" x14ac:dyDescent="0.35">
      <c r="B8">
        <v>3</v>
      </c>
    </row>
    <row r="9" spans="1:15" x14ac:dyDescent="0.35">
      <c r="B9">
        <v>4</v>
      </c>
    </row>
    <row r="10" spans="1:15" x14ac:dyDescent="0.35">
      <c r="B10">
        <v>5</v>
      </c>
    </row>
    <row r="11" spans="1:15" x14ac:dyDescent="0.35">
      <c r="B11">
        <v>6</v>
      </c>
    </row>
    <row r="12" spans="1:15" x14ac:dyDescent="0.35">
      <c r="B12">
        <v>7</v>
      </c>
    </row>
    <row r="13" spans="1:15" x14ac:dyDescent="0.35">
      <c r="B13">
        <v>8</v>
      </c>
    </row>
    <row r="14" spans="1:15" x14ac:dyDescent="0.35">
      <c r="B14">
        <v>9</v>
      </c>
    </row>
    <row r="15" spans="1:15" x14ac:dyDescent="0.35">
      <c r="B15">
        <v>10</v>
      </c>
    </row>
    <row r="16" spans="1:15" x14ac:dyDescent="0.35">
      <c r="B16">
        <v>11</v>
      </c>
    </row>
    <row r="17" spans="2:2" x14ac:dyDescent="0.35">
      <c r="B17">
        <v>12</v>
      </c>
    </row>
    <row r="18" spans="2:2" x14ac:dyDescent="0.35">
      <c r="B18">
        <v>13</v>
      </c>
    </row>
    <row r="19" spans="2:2" x14ac:dyDescent="0.35">
      <c r="B19">
        <v>14</v>
      </c>
    </row>
    <row r="20" spans="2:2" x14ac:dyDescent="0.35">
      <c r="B20">
        <v>15</v>
      </c>
    </row>
    <row r="21" spans="2:2" x14ac:dyDescent="0.35">
      <c r="B21">
        <v>16</v>
      </c>
    </row>
    <row r="22" spans="2:2" x14ac:dyDescent="0.35">
      <c r="B22">
        <v>17</v>
      </c>
    </row>
    <row r="23" spans="2:2" x14ac:dyDescent="0.35">
      <c r="B23">
        <v>18</v>
      </c>
    </row>
    <row r="24" spans="2:2" x14ac:dyDescent="0.35">
      <c r="B24">
        <v>19</v>
      </c>
    </row>
    <row r="25" spans="2:2" x14ac:dyDescent="0.35">
      <c r="B25"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174FC-5EAF-4746-980D-D40DD032EE1F}">
  <dimension ref="A2"/>
  <sheetViews>
    <sheetView tabSelected="1" workbookViewId="0">
      <selection activeCell="A2" sqref="A2:XFD2"/>
    </sheetView>
  </sheetViews>
  <sheetFormatPr defaultRowHeight="14.5" x14ac:dyDescent="0.35"/>
  <sheetData>
    <row r="2" spans="1:1" s="26" customFormat="1" ht="17.5" x14ac:dyDescent="0.35">
      <c r="A2" s="27" t="s">
        <v>91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BF10A-7393-4348-8713-01359B921359}">
  <dimension ref="A2"/>
  <sheetViews>
    <sheetView workbookViewId="0">
      <selection activeCell="A2" sqref="A2:XFD2"/>
    </sheetView>
  </sheetViews>
  <sheetFormatPr defaultRowHeight="14.5" x14ac:dyDescent="0.35"/>
  <cols>
    <col min="1" max="1" width="9.1796875" style="11"/>
  </cols>
  <sheetData>
    <row r="2" spans="1:1" s="26" customFormat="1" ht="17.5" x14ac:dyDescent="0.35">
      <c r="A2" s="27" t="s">
        <v>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2B5F-6CFC-48DA-9E72-C3FD0FDBE333}">
  <dimension ref="A1:O31"/>
  <sheetViews>
    <sheetView workbookViewId="0">
      <selection activeCell="A6" sqref="A6:XFD6"/>
    </sheetView>
  </sheetViews>
  <sheetFormatPr defaultRowHeight="14.5" x14ac:dyDescent="0.35"/>
  <cols>
    <col min="2" max="2" width="13.26953125" bestFit="1" customWidth="1"/>
    <col min="3" max="3" width="10.54296875" bestFit="1" customWidth="1"/>
    <col min="4" max="4" width="11.54296875" bestFit="1" customWidth="1"/>
    <col min="5" max="5" width="12.7265625" customWidth="1"/>
    <col min="6" max="7" width="10.54296875" customWidth="1"/>
    <col min="8" max="8" width="12.54296875" customWidth="1"/>
    <col min="9" max="9" width="10.54296875" customWidth="1"/>
  </cols>
  <sheetData>
    <row r="1" spans="1:15" s="17" customFormat="1" x14ac:dyDescent="0.35">
      <c r="C1" s="18"/>
      <c r="D1" s="18"/>
      <c r="E1" s="18"/>
      <c r="F1" s="18"/>
      <c r="G1" s="18"/>
      <c r="I1" s="18"/>
      <c r="J1" s="18"/>
      <c r="K1" s="18"/>
      <c r="L1" s="18"/>
      <c r="M1" s="18"/>
      <c r="N1" s="18"/>
      <c r="O1" s="18"/>
    </row>
    <row r="2" spans="1:15" s="31" customFormat="1" ht="17.5" x14ac:dyDescent="0.35">
      <c r="A2" s="30" t="s">
        <v>77</v>
      </c>
      <c r="C2" s="32"/>
      <c r="D2" s="32"/>
      <c r="E2" s="32"/>
      <c r="F2" s="32"/>
      <c r="G2" s="32"/>
      <c r="I2" s="32"/>
      <c r="J2" s="32"/>
      <c r="K2" s="32"/>
      <c r="L2" s="32"/>
      <c r="M2" s="32"/>
      <c r="N2" s="32"/>
      <c r="O2" s="32"/>
    </row>
    <row r="3" spans="1:15" s="17" customFormat="1" x14ac:dyDescent="0.35">
      <c r="C3" s="18"/>
      <c r="D3" s="18"/>
      <c r="E3" s="18"/>
      <c r="F3" s="18"/>
      <c r="G3" s="18"/>
      <c r="I3" s="18"/>
      <c r="J3" s="18"/>
      <c r="K3" s="18"/>
      <c r="L3" s="18"/>
      <c r="M3" s="18"/>
      <c r="N3" s="18"/>
      <c r="O3" s="18"/>
    </row>
    <row r="4" spans="1:15" x14ac:dyDescent="0.35">
      <c r="B4" t="s">
        <v>0</v>
      </c>
      <c r="H4" t="s">
        <v>1</v>
      </c>
    </row>
    <row r="6" spans="1:15" s="37" customFormat="1" x14ac:dyDescent="0.35">
      <c r="A6" s="34" t="s">
        <v>2</v>
      </c>
      <c r="B6" s="34" t="s">
        <v>3</v>
      </c>
      <c r="C6" s="35"/>
      <c r="D6" s="35"/>
      <c r="E6" s="35"/>
      <c r="F6" s="35"/>
      <c r="G6" s="35"/>
      <c r="H6" s="34" t="s">
        <v>3</v>
      </c>
      <c r="I6" s="36"/>
      <c r="J6" s="36"/>
      <c r="K6" s="36"/>
      <c r="L6" s="36"/>
      <c r="M6" s="36"/>
      <c r="N6" s="36"/>
      <c r="O6" s="36"/>
    </row>
    <row r="7" spans="1:15" x14ac:dyDescent="0.35">
      <c r="A7">
        <v>1</v>
      </c>
      <c r="B7" s="4">
        <f>'Q1 Base'!B7</f>
        <v>-500000</v>
      </c>
      <c r="H7" s="4">
        <f>'Q1 Base'!C7</f>
        <v>-1000000</v>
      </c>
    </row>
    <row r="8" spans="1:15" x14ac:dyDescent="0.35">
      <c r="A8">
        <v>2</v>
      </c>
      <c r="B8" s="4">
        <f>'Q1 Base'!B8</f>
        <v>-150000</v>
      </c>
      <c r="H8" s="4">
        <f>'Q1 Base'!C8</f>
        <v>125000</v>
      </c>
    </row>
    <row r="9" spans="1:15" x14ac:dyDescent="0.35">
      <c r="A9">
        <v>3</v>
      </c>
      <c r="B9" s="4">
        <f>'Q1 Base'!B9</f>
        <v>-25000</v>
      </c>
      <c r="H9" s="4">
        <f>'Q1 Base'!C9</f>
        <v>125000</v>
      </c>
    </row>
    <row r="10" spans="1:15" x14ac:dyDescent="0.35">
      <c r="A10">
        <v>4</v>
      </c>
      <c r="B10" s="4">
        <f>'Q1 Base'!B10</f>
        <v>-25000</v>
      </c>
      <c r="H10" s="4">
        <f>'Q1 Base'!C10</f>
        <v>125000</v>
      </c>
    </row>
    <row r="11" spans="1:15" x14ac:dyDescent="0.35">
      <c r="A11">
        <v>5</v>
      </c>
      <c r="B11" s="4">
        <f>'Q1 Base'!B11</f>
        <v>-25000</v>
      </c>
      <c r="H11" s="4">
        <f>'Q1 Base'!C11</f>
        <v>125000</v>
      </c>
    </row>
    <row r="12" spans="1:15" x14ac:dyDescent="0.35">
      <c r="A12">
        <v>6</v>
      </c>
      <c r="B12" s="4">
        <f>'Q1 Base'!B12</f>
        <v>127500</v>
      </c>
      <c r="H12" s="4">
        <f>'Q1 Base'!C12</f>
        <v>125000</v>
      </c>
    </row>
    <row r="13" spans="1:15" x14ac:dyDescent="0.35">
      <c r="A13">
        <v>7</v>
      </c>
      <c r="B13" s="4">
        <f>'Q1 Base'!B13</f>
        <v>130050</v>
      </c>
      <c r="H13" s="4">
        <f>'Q1 Base'!C13</f>
        <v>125000</v>
      </c>
    </row>
    <row r="14" spans="1:15" x14ac:dyDescent="0.35">
      <c r="A14">
        <v>8</v>
      </c>
      <c r="B14" s="4">
        <f>'Q1 Base'!B14</f>
        <v>132651</v>
      </c>
      <c r="H14" s="4">
        <f>'Q1 Base'!C14</f>
        <v>125000</v>
      </c>
    </row>
    <row r="15" spans="1:15" x14ac:dyDescent="0.35">
      <c r="A15">
        <v>9</v>
      </c>
      <c r="B15" s="4">
        <f>'Q1 Base'!B15</f>
        <v>135304.01999999999</v>
      </c>
      <c r="H15" s="4">
        <f>'Q1 Base'!C15</f>
        <v>125000</v>
      </c>
    </row>
    <row r="16" spans="1:15" x14ac:dyDescent="0.35">
      <c r="A16">
        <v>10</v>
      </c>
      <c r="B16" s="4">
        <f>'Q1 Base'!B16</f>
        <v>-111989.8996</v>
      </c>
      <c r="H16" s="4">
        <f>'Q1 Base'!C16</f>
        <v>-125000</v>
      </c>
    </row>
    <row r="17" spans="1:8" x14ac:dyDescent="0.35">
      <c r="A17">
        <v>11</v>
      </c>
      <c r="B17" s="4">
        <f>'Q1 Base'!B17</f>
        <v>140770.30240799999</v>
      </c>
      <c r="H17" s="4">
        <f>'Q1 Base'!C17</f>
        <v>125000</v>
      </c>
    </row>
    <row r="18" spans="1:8" x14ac:dyDescent="0.35">
      <c r="A18">
        <v>12</v>
      </c>
      <c r="B18" s="4">
        <f>'Q1 Base'!B18</f>
        <v>143585.70845615998</v>
      </c>
      <c r="H18" s="4">
        <f>'Q1 Base'!C18</f>
        <v>125000</v>
      </c>
    </row>
    <row r="19" spans="1:8" x14ac:dyDescent="0.35">
      <c r="A19">
        <v>13</v>
      </c>
      <c r="B19" s="4">
        <f>'Q1 Base'!B19</f>
        <v>146457.42262528319</v>
      </c>
      <c r="H19" s="4">
        <f>'Q1 Base'!C19</f>
        <v>125000</v>
      </c>
    </row>
    <row r="20" spans="1:8" x14ac:dyDescent="0.35">
      <c r="A20">
        <v>14</v>
      </c>
      <c r="B20" s="4">
        <f>'Q1 Base'!B20</f>
        <v>149386.57107778886</v>
      </c>
      <c r="H20" s="4">
        <f>'Q1 Base'!C20</f>
        <v>125000</v>
      </c>
    </row>
    <row r="21" spans="1:8" x14ac:dyDescent="0.35">
      <c r="A21">
        <v>15</v>
      </c>
      <c r="B21" s="4">
        <f>'Q1 Base'!B21</f>
        <v>-97625.697500655369</v>
      </c>
      <c r="H21" s="4">
        <f>'Q1 Base'!C21</f>
        <v>125000</v>
      </c>
    </row>
    <row r="22" spans="1:8" x14ac:dyDescent="0.35">
      <c r="A22">
        <v>16</v>
      </c>
      <c r="B22" s="4">
        <f>'Q1 Base'!B22</f>
        <v>155421.78854933151</v>
      </c>
      <c r="H22" s="4">
        <f>'Q1 Base'!C22</f>
        <v>125000</v>
      </c>
    </row>
    <row r="23" spans="1:8" x14ac:dyDescent="0.35">
      <c r="A23">
        <v>17</v>
      </c>
      <c r="B23" s="4">
        <f>'Q1 Base'!B23</f>
        <v>158530.22432031814</v>
      </c>
      <c r="H23" s="4">
        <f>'Q1 Base'!C23</f>
        <v>125000</v>
      </c>
    </row>
    <row r="24" spans="1:8" x14ac:dyDescent="0.35">
      <c r="A24">
        <v>18</v>
      </c>
      <c r="B24" s="4">
        <f>'Q1 Base'!B24</f>
        <v>161700.82880672452</v>
      </c>
      <c r="H24" s="4">
        <f>'Q1 Base'!C24</f>
        <v>125000</v>
      </c>
    </row>
    <row r="25" spans="1:8" x14ac:dyDescent="0.35">
      <c r="A25">
        <v>19</v>
      </c>
      <c r="B25" s="4">
        <f>'Q1 Base'!B25</f>
        <v>164934.845382859</v>
      </c>
      <c r="H25" s="4">
        <f>'Q1 Base'!C25</f>
        <v>125000</v>
      </c>
    </row>
    <row r="26" spans="1:8" x14ac:dyDescent="0.35">
      <c r="A26">
        <v>20</v>
      </c>
      <c r="B26" s="4">
        <f>'Q1 Base'!B26</f>
        <v>-81766.457709483831</v>
      </c>
      <c r="H26" s="4">
        <f>'Q1 Base'!C26</f>
        <v>125000</v>
      </c>
    </row>
    <row r="27" spans="1:8" x14ac:dyDescent="0.35">
      <c r="A27">
        <v>21</v>
      </c>
      <c r="B27" s="4">
        <f>'Q1 Base'!B27</f>
        <v>171598.21313632649</v>
      </c>
      <c r="H27" s="4">
        <f>'Q1 Base'!C27</f>
        <v>125000</v>
      </c>
    </row>
    <row r="28" spans="1:8" x14ac:dyDescent="0.35">
      <c r="A28">
        <v>22</v>
      </c>
      <c r="B28" s="4">
        <f>'Q1 Base'!B28</f>
        <v>175030.17739905303</v>
      </c>
      <c r="H28" s="4">
        <f>'Q1 Base'!C28</f>
        <v>125000</v>
      </c>
    </row>
    <row r="29" spans="1:8" x14ac:dyDescent="0.35">
      <c r="A29">
        <v>23</v>
      </c>
      <c r="B29" s="4">
        <f>'Q1 Base'!B29</f>
        <v>178530.7809470341</v>
      </c>
      <c r="H29" s="4">
        <f>'Q1 Base'!C29</f>
        <v>0</v>
      </c>
    </row>
    <row r="30" spans="1:8" x14ac:dyDescent="0.35">
      <c r="A30">
        <v>24</v>
      </c>
      <c r="B30" s="4">
        <f>'Q1 Base'!B30</f>
        <v>182101.39656597478</v>
      </c>
      <c r="H30" s="4">
        <f>'Q1 Base'!C30</f>
        <v>0</v>
      </c>
    </row>
    <row r="31" spans="1:8" x14ac:dyDescent="0.35">
      <c r="A31">
        <v>25</v>
      </c>
      <c r="B31" s="4">
        <f>'Q1 Base'!B31</f>
        <v>185743.42449729427</v>
      </c>
      <c r="H31" s="4">
        <f>'Q1 Base'!C31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B4F6C-D2B6-4FEC-99A8-7A98F844EE26}">
  <dimension ref="A2"/>
  <sheetViews>
    <sheetView workbookViewId="0">
      <selection activeCell="A2" sqref="A2"/>
    </sheetView>
  </sheetViews>
  <sheetFormatPr defaultRowHeight="14.5" x14ac:dyDescent="0.35"/>
  <sheetData>
    <row r="2" spans="1:1" s="26" customFormat="1" ht="17.5" x14ac:dyDescent="0.35">
      <c r="A2" s="2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070AB-5BF3-4E96-AD58-D97A93BC9914}">
  <dimension ref="A2:D28"/>
  <sheetViews>
    <sheetView workbookViewId="0">
      <selection activeCell="A2" sqref="A2"/>
    </sheetView>
  </sheetViews>
  <sheetFormatPr defaultRowHeight="14.5" x14ac:dyDescent="0.35"/>
  <cols>
    <col min="1" max="2" width="9.1796875" style="11"/>
    <col min="3" max="3" width="9" bestFit="1" customWidth="1"/>
    <col min="4" max="4" width="10.7265625" customWidth="1"/>
  </cols>
  <sheetData>
    <row r="2" spans="1:4" s="29" customFormat="1" ht="18.5" x14ac:dyDescent="0.45">
      <c r="A2" s="27" t="s">
        <v>79</v>
      </c>
      <c r="B2" s="28"/>
    </row>
    <row r="4" spans="1:4" x14ac:dyDescent="0.35">
      <c r="C4" t="s">
        <v>0</v>
      </c>
      <c r="D4" t="s">
        <v>1</v>
      </c>
    </row>
    <row r="5" spans="1:4" x14ac:dyDescent="0.35">
      <c r="A5" s="11" t="s">
        <v>4</v>
      </c>
      <c r="B5" s="11" t="s">
        <v>5</v>
      </c>
    </row>
    <row r="7" spans="1:4" x14ac:dyDescent="0.35">
      <c r="A7" s="11" t="s">
        <v>6</v>
      </c>
      <c r="B7" s="11" t="s">
        <v>7</v>
      </c>
    </row>
    <row r="9" spans="1:4" x14ac:dyDescent="0.35">
      <c r="A9" s="11" t="s">
        <v>8</v>
      </c>
      <c r="B9" s="11" t="s">
        <v>9</v>
      </c>
    </row>
    <row r="11" spans="1:4" x14ac:dyDescent="0.35">
      <c r="A11" s="11" t="s">
        <v>10</v>
      </c>
      <c r="B11"/>
    </row>
    <row r="12" spans="1:4" x14ac:dyDescent="0.35">
      <c r="B12"/>
    </row>
    <row r="13" spans="1:4" x14ac:dyDescent="0.35">
      <c r="B13"/>
    </row>
    <row r="14" spans="1:4" x14ac:dyDescent="0.35">
      <c r="B14"/>
    </row>
    <row r="15" spans="1:4" x14ac:dyDescent="0.35">
      <c r="B15"/>
    </row>
    <row r="16" spans="1:4" x14ac:dyDescent="0.35">
      <c r="B16"/>
    </row>
    <row r="17" spans="2:2" x14ac:dyDescent="0.35">
      <c r="B17"/>
    </row>
    <row r="18" spans="2:2" x14ac:dyDescent="0.35">
      <c r="B18"/>
    </row>
    <row r="19" spans="2:2" x14ac:dyDescent="0.35">
      <c r="B19"/>
    </row>
    <row r="20" spans="2:2" x14ac:dyDescent="0.35">
      <c r="B20"/>
    </row>
    <row r="21" spans="2:2" x14ac:dyDescent="0.35">
      <c r="B21"/>
    </row>
    <row r="22" spans="2:2" x14ac:dyDescent="0.35">
      <c r="B22"/>
    </row>
    <row r="23" spans="2:2" x14ac:dyDescent="0.35">
      <c r="B23"/>
    </row>
    <row r="24" spans="2:2" x14ac:dyDescent="0.35">
      <c r="B24"/>
    </row>
    <row r="25" spans="2:2" x14ac:dyDescent="0.35">
      <c r="B25"/>
    </row>
    <row r="26" spans="2:2" x14ac:dyDescent="0.35">
      <c r="B26"/>
    </row>
    <row r="27" spans="2:2" x14ac:dyDescent="0.35">
      <c r="B27"/>
    </row>
    <row r="28" spans="2:2" x14ac:dyDescent="0.35">
      <c r="B2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13DCC-8FD2-46EF-AB9A-551319D76F85}">
  <dimension ref="A1:E26"/>
  <sheetViews>
    <sheetView workbookViewId="0">
      <selection activeCell="A2" sqref="A2:XFD2"/>
    </sheetView>
  </sheetViews>
  <sheetFormatPr defaultRowHeight="14.5" x14ac:dyDescent="0.35"/>
  <sheetData>
    <row r="1" spans="1:5" s="19" customFormat="1" ht="16.5" customHeight="1" x14ac:dyDescent="0.35"/>
    <row r="2" spans="1:5" s="39" customFormat="1" ht="16.5" customHeight="1" x14ac:dyDescent="0.35">
      <c r="A2" s="27" t="s">
        <v>80</v>
      </c>
    </row>
    <row r="3" spans="1:5" s="19" customFormat="1" ht="16.5" customHeight="1" x14ac:dyDescent="0.35"/>
    <row r="4" spans="1:5" x14ac:dyDescent="0.35">
      <c r="B4" t="s">
        <v>11</v>
      </c>
      <c r="C4" s="18">
        <v>0.03</v>
      </c>
    </row>
    <row r="6" spans="1:5" ht="16.5" x14ac:dyDescent="0.45">
      <c r="B6" s="21" t="s">
        <v>12</v>
      </c>
      <c r="C6" s="21" t="s">
        <v>13</v>
      </c>
      <c r="D6" s="21" t="s">
        <v>14</v>
      </c>
      <c r="E6" s="21" t="s">
        <v>15</v>
      </c>
    </row>
    <row r="7" spans="1:5" x14ac:dyDescent="0.35">
      <c r="B7" s="22">
        <v>1</v>
      </c>
      <c r="C7" s="15"/>
      <c r="D7" s="15"/>
      <c r="E7" s="15"/>
    </row>
    <row r="8" spans="1:5" x14ac:dyDescent="0.35">
      <c r="B8" s="22">
        <v>2</v>
      </c>
      <c r="C8" s="15"/>
      <c r="D8" s="15"/>
      <c r="E8" s="15"/>
    </row>
    <row r="9" spans="1:5" x14ac:dyDescent="0.35">
      <c r="B9" s="22">
        <v>3</v>
      </c>
      <c r="C9" s="15"/>
      <c r="D9" s="15"/>
      <c r="E9" s="15"/>
    </row>
    <row r="10" spans="1:5" x14ac:dyDescent="0.35">
      <c r="B10" s="22">
        <v>4</v>
      </c>
      <c r="C10" s="15"/>
      <c r="D10" s="15"/>
      <c r="E10" s="15"/>
    </row>
    <row r="11" spans="1:5" x14ac:dyDescent="0.35">
      <c r="B11" s="22">
        <v>5</v>
      </c>
      <c r="C11" s="15"/>
      <c r="D11" s="15"/>
      <c r="E11" s="15"/>
    </row>
    <row r="12" spans="1:5" x14ac:dyDescent="0.35">
      <c r="B12" s="22">
        <v>6</v>
      </c>
      <c r="C12" s="15"/>
      <c r="D12" s="15"/>
      <c r="E12" s="15"/>
    </row>
    <row r="13" spans="1:5" x14ac:dyDescent="0.35">
      <c r="B13" s="22">
        <v>7</v>
      </c>
      <c r="C13" s="15"/>
      <c r="D13" s="15"/>
      <c r="E13" s="15"/>
    </row>
    <row r="14" spans="1:5" x14ac:dyDescent="0.35">
      <c r="B14" s="22">
        <v>8</v>
      </c>
      <c r="C14" s="15"/>
      <c r="D14" s="15"/>
      <c r="E14" s="15"/>
    </row>
    <row r="15" spans="1:5" x14ac:dyDescent="0.35">
      <c r="B15" s="22">
        <v>9</v>
      </c>
      <c r="C15" s="15"/>
      <c r="D15" s="15"/>
      <c r="E15" s="15"/>
    </row>
    <row r="16" spans="1:5" x14ac:dyDescent="0.35">
      <c r="B16" s="22">
        <v>10</v>
      </c>
      <c r="C16" s="15"/>
      <c r="D16" s="15"/>
      <c r="E16" s="15"/>
    </row>
    <row r="17" spans="2:5" x14ac:dyDescent="0.35">
      <c r="B17" s="22">
        <v>11</v>
      </c>
      <c r="C17" s="15"/>
      <c r="D17" s="15"/>
      <c r="E17" s="15"/>
    </row>
    <row r="18" spans="2:5" x14ac:dyDescent="0.35">
      <c r="B18" s="22">
        <v>12</v>
      </c>
      <c r="C18" s="15"/>
      <c r="D18" s="15"/>
      <c r="E18" s="15"/>
    </row>
    <row r="19" spans="2:5" x14ac:dyDescent="0.35">
      <c r="B19" s="22">
        <v>13</v>
      </c>
      <c r="C19" s="15"/>
      <c r="D19" s="15"/>
      <c r="E19" s="15"/>
    </row>
    <row r="20" spans="2:5" x14ac:dyDescent="0.35">
      <c r="B20" s="22">
        <v>14</v>
      </c>
      <c r="C20" s="15"/>
      <c r="D20" s="15"/>
      <c r="E20" s="15"/>
    </row>
    <row r="21" spans="2:5" x14ac:dyDescent="0.35">
      <c r="B21" s="22">
        <v>15</v>
      </c>
      <c r="C21" s="15"/>
      <c r="D21" s="15"/>
      <c r="E21" s="15"/>
    </row>
    <row r="22" spans="2:5" x14ac:dyDescent="0.35">
      <c r="B22" s="22">
        <v>16</v>
      </c>
      <c r="C22" s="15"/>
      <c r="D22" s="15"/>
      <c r="E22" s="15"/>
    </row>
    <row r="23" spans="2:5" x14ac:dyDescent="0.35">
      <c r="B23" s="22">
        <v>17</v>
      </c>
      <c r="C23" s="15"/>
      <c r="D23" s="15"/>
      <c r="E23" s="15"/>
    </row>
    <row r="24" spans="2:5" x14ac:dyDescent="0.35">
      <c r="B24" s="22">
        <v>18</v>
      </c>
      <c r="C24" s="15"/>
      <c r="D24" s="15"/>
      <c r="E24" s="15"/>
    </row>
    <row r="25" spans="2:5" x14ac:dyDescent="0.35">
      <c r="B25" s="22">
        <v>19</v>
      </c>
      <c r="C25" s="15"/>
      <c r="D25" s="15"/>
      <c r="E25" s="15"/>
    </row>
    <row r="26" spans="2:5" x14ac:dyDescent="0.35">
      <c r="B26" s="22">
        <v>20</v>
      </c>
      <c r="C26" s="15"/>
      <c r="D26" s="15"/>
      <c r="E26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1215-6F53-4EF2-A810-8901963CE749}">
  <dimension ref="A1:H26"/>
  <sheetViews>
    <sheetView workbookViewId="0">
      <selection activeCell="A2" sqref="A2:XFD2"/>
    </sheetView>
  </sheetViews>
  <sheetFormatPr defaultRowHeight="14.5" x14ac:dyDescent="0.35"/>
  <cols>
    <col min="6" max="6" width="12.453125" bestFit="1" customWidth="1"/>
    <col min="8" max="8" width="13.453125" bestFit="1" customWidth="1"/>
    <col min="10" max="10" width="14.26953125" bestFit="1" customWidth="1"/>
    <col min="11" max="11" width="11.453125" customWidth="1"/>
  </cols>
  <sheetData>
    <row r="1" spans="1:8" s="19" customFormat="1" ht="16.5" customHeight="1" x14ac:dyDescent="0.35"/>
    <row r="2" spans="1:8" s="39" customFormat="1" ht="16.5" customHeight="1" x14ac:dyDescent="0.35">
      <c r="A2" s="27" t="s">
        <v>81</v>
      </c>
    </row>
    <row r="3" spans="1:8" s="19" customFormat="1" ht="16.5" customHeight="1" x14ac:dyDescent="0.35"/>
    <row r="4" spans="1:8" x14ac:dyDescent="0.35">
      <c r="B4" t="s">
        <v>11</v>
      </c>
      <c r="C4" s="18">
        <v>0.03</v>
      </c>
      <c r="F4" s="19" t="s">
        <v>16</v>
      </c>
      <c r="G4" s="20">
        <v>0.05</v>
      </c>
      <c r="H4" t="s">
        <v>17</v>
      </c>
    </row>
    <row r="6" spans="1:8" ht="16.5" x14ac:dyDescent="0.45">
      <c r="B6" s="21" t="s">
        <v>12</v>
      </c>
      <c r="C6" s="21" t="s">
        <v>13</v>
      </c>
      <c r="D6" s="21" t="s">
        <v>14</v>
      </c>
      <c r="E6" s="21" t="s">
        <v>15</v>
      </c>
    </row>
    <row r="7" spans="1:8" x14ac:dyDescent="0.35">
      <c r="B7" s="22">
        <v>1</v>
      </c>
      <c r="C7" s="15"/>
      <c r="D7" s="15"/>
      <c r="E7" s="15"/>
    </row>
    <row r="8" spans="1:8" x14ac:dyDescent="0.35">
      <c r="B8" s="22">
        <v>2</v>
      </c>
      <c r="C8" s="15"/>
      <c r="D8" s="15"/>
      <c r="E8" s="15"/>
    </row>
    <row r="9" spans="1:8" x14ac:dyDescent="0.35">
      <c r="B9" s="22">
        <v>3</v>
      </c>
      <c r="C9" s="15"/>
      <c r="D9" s="15"/>
      <c r="E9" s="15"/>
    </row>
    <row r="10" spans="1:8" x14ac:dyDescent="0.35">
      <c r="B10" s="22">
        <v>4</v>
      </c>
      <c r="C10" s="15"/>
      <c r="D10" s="15"/>
      <c r="E10" s="15"/>
    </row>
    <row r="11" spans="1:8" x14ac:dyDescent="0.35">
      <c r="B11" s="22">
        <v>5</v>
      </c>
      <c r="C11" s="15"/>
      <c r="D11" s="15"/>
      <c r="E11" s="15"/>
    </row>
    <row r="12" spans="1:8" x14ac:dyDescent="0.35">
      <c r="B12" s="22">
        <v>6</v>
      </c>
      <c r="C12" s="15"/>
      <c r="D12" s="15"/>
      <c r="E12" s="15"/>
    </row>
    <row r="13" spans="1:8" x14ac:dyDescent="0.35">
      <c r="B13" s="22">
        <v>7</v>
      </c>
      <c r="C13" s="15"/>
      <c r="D13" s="15"/>
      <c r="E13" s="15"/>
    </row>
    <row r="14" spans="1:8" x14ac:dyDescent="0.35">
      <c r="B14" s="22">
        <v>8</v>
      </c>
      <c r="C14" s="15"/>
      <c r="D14" s="15"/>
      <c r="E14" s="15"/>
    </row>
    <row r="15" spans="1:8" x14ac:dyDescent="0.35">
      <c r="B15" s="22">
        <v>9</v>
      </c>
      <c r="C15" s="15"/>
      <c r="D15" s="15"/>
      <c r="E15" s="15"/>
    </row>
    <row r="16" spans="1:8" x14ac:dyDescent="0.35">
      <c r="B16" s="22">
        <v>10</v>
      </c>
      <c r="C16" s="15"/>
      <c r="D16" s="15"/>
      <c r="E16" s="15"/>
    </row>
    <row r="17" spans="2:5" x14ac:dyDescent="0.35">
      <c r="B17" s="22">
        <v>11</v>
      </c>
      <c r="C17" s="15"/>
      <c r="D17" s="15"/>
      <c r="E17" s="15"/>
    </row>
    <row r="18" spans="2:5" x14ac:dyDescent="0.35">
      <c r="B18" s="22">
        <v>12</v>
      </c>
      <c r="C18" s="15"/>
      <c r="D18" s="15"/>
      <c r="E18" s="15"/>
    </row>
    <row r="19" spans="2:5" x14ac:dyDescent="0.35">
      <c r="B19" s="22">
        <v>13</v>
      </c>
      <c r="C19" s="15"/>
      <c r="D19" s="15"/>
      <c r="E19" s="15"/>
    </row>
    <row r="20" spans="2:5" x14ac:dyDescent="0.35">
      <c r="B20" s="22">
        <v>14</v>
      </c>
      <c r="C20" s="15"/>
      <c r="D20" s="15"/>
      <c r="E20" s="15"/>
    </row>
    <row r="21" spans="2:5" x14ac:dyDescent="0.35">
      <c r="B21" s="22">
        <v>15</v>
      </c>
      <c r="C21" s="15"/>
      <c r="D21" s="15"/>
      <c r="E21" s="15"/>
    </row>
    <row r="22" spans="2:5" x14ac:dyDescent="0.35">
      <c r="B22" s="22">
        <v>16</v>
      </c>
      <c r="C22" s="15"/>
      <c r="D22" s="15"/>
      <c r="E22" s="15"/>
    </row>
    <row r="23" spans="2:5" x14ac:dyDescent="0.35">
      <c r="B23" s="22">
        <v>17</v>
      </c>
      <c r="C23" s="15"/>
      <c r="D23" s="15"/>
      <c r="E23" s="15"/>
    </row>
    <row r="24" spans="2:5" x14ac:dyDescent="0.35">
      <c r="B24" s="22">
        <v>18</v>
      </c>
      <c r="C24" s="15"/>
      <c r="D24" s="15"/>
      <c r="E24" s="15"/>
    </row>
    <row r="25" spans="2:5" x14ac:dyDescent="0.35">
      <c r="B25" s="22">
        <v>19</v>
      </c>
      <c r="C25" s="15"/>
      <c r="D25" s="15"/>
      <c r="E25" s="15"/>
    </row>
    <row r="26" spans="2:5" x14ac:dyDescent="0.35">
      <c r="B26" s="22">
        <v>20</v>
      </c>
      <c r="C26" s="15"/>
      <c r="D26" s="15"/>
      <c r="E26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0DA6E-3C39-4C5F-88FC-7B7C75F6634E}">
  <dimension ref="A2:A8"/>
  <sheetViews>
    <sheetView workbookViewId="0">
      <selection activeCell="H8" sqref="H8"/>
    </sheetView>
  </sheetViews>
  <sheetFormatPr defaultRowHeight="14.5" x14ac:dyDescent="0.35"/>
  <cols>
    <col min="1" max="1" width="9.1796875" style="11"/>
    <col min="2" max="2" width="11.54296875" bestFit="1" customWidth="1"/>
  </cols>
  <sheetData>
    <row r="2" spans="1:1" s="39" customFormat="1" ht="16.5" customHeight="1" x14ac:dyDescent="0.35">
      <c r="A2" s="27" t="s">
        <v>87</v>
      </c>
    </row>
    <row r="4" spans="1:1" x14ac:dyDescent="0.35">
      <c r="A4" s="11" t="s">
        <v>4</v>
      </c>
    </row>
    <row r="6" spans="1:1" x14ac:dyDescent="0.35">
      <c r="A6" s="11" t="s">
        <v>6</v>
      </c>
    </row>
    <row r="8" spans="1:1" x14ac:dyDescent="0.35">
      <c r="A8" s="11" t="s">
        <v>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6BD13-FCDC-46EF-99E9-6D1D0D55CBCB}">
  <dimension ref="A2:N99"/>
  <sheetViews>
    <sheetView workbookViewId="0">
      <selection activeCell="A2" sqref="A2:XFD2"/>
    </sheetView>
  </sheetViews>
  <sheetFormatPr defaultRowHeight="14.5" x14ac:dyDescent="0.35"/>
  <cols>
    <col min="7" max="7" width="10.453125" customWidth="1"/>
  </cols>
  <sheetData>
    <row r="2" spans="1:8" s="26" customFormat="1" ht="17.5" x14ac:dyDescent="0.35">
      <c r="A2" s="27" t="s">
        <v>82</v>
      </c>
    </row>
    <row r="4" spans="1:8" x14ac:dyDescent="0.35">
      <c r="A4" s="10" t="s">
        <v>18</v>
      </c>
    </row>
    <row r="5" spans="1:8" x14ac:dyDescent="0.35">
      <c r="E5" s="1" t="s">
        <v>19</v>
      </c>
      <c r="F5" s="5">
        <v>5.5E-2</v>
      </c>
      <c r="G5" t="s">
        <v>17</v>
      </c>
    </row>
    <row r="7" spans="1:8" x14ac:dyDescent="0.35">
      <c r="A7" s="10" t="s">
        <v>20</v>
      </c>
    </row>
    <row r="8" spans="1:8" x14ac:dyDescent="0.35">
      <c r="B8" s="10"/>
      <c r="F8" s="1" t="s">
        <v>21</v>
      </c>
      <c r="G8" s="5">
        <v>3.5000000000000003E-2</v>
      </c>
      <c r="H8" t="s">
        <v>17</v>
      </c>
    </row>
    <row r="9" spans="1:8" x14ac:dyDescent="0.35">
      <c r="B9" s="10"/>
      <c r="F9" s="1" t="s">
        <v>22</v>
      </c>
      <c r="G9" s="1" t="s">
        <v>23</v>
      </c>
    </row>
    <row r="10" spans="1:8" x14ac:dyDescent="0.35">
      <c r="B10" s="10"/>
      <c r="F10" s="1" t="s">
        <v>24</v>
      </c>
      <c r="G10" s="1" t="s">
        <v>23</v>
      </c>
    </row>
    <row r="11" spans="1:8" x14ac:dyDescent="0.35">
      <c r="B11" s="10"/>
    </row>
    <row r="12" spans="1:8" x14ac:dyDescent="0.35">
      <c r="B12" s="10"/>
      <c r="F12" s="1" t="s">
        <v>25</v>
      </c>
      <c r="G12" s="3" t="s">
        <v>26</v>
      </c>
      <c r="H12" t="s">
        <v>27</v>
      </c>
    </row>
    <row r="13" spans="1:8" x14ac:dyDescent="0.35">
      <c r="B13" s="10"/>
    </row>
    <row r="14" spans="1:8" x14ac:dyDescent="0.35">
      <c r="B14" t="s">
        <v>28</v>
      </c>
    </row>
    <row r="15" spans="1:8" x14ac:dyDescent="0.35">
      <c r="B15" t="s">
        <v>29</v>
      </c>
    </row>
    <row r="16" spans="1:8" x14ac:dyDescent="0.35">
      <c r="B16" s="10"/>
    </row>
    <row r="17" spans="2:14" x14ac:dyDescent="0.35">
      <c r="B17" t="s">
        <v>30</v>
      </c>
    </row>
    <row r="18" spans="2:14" x14ac:dyDescent="0.35">
      <c r="B18" s="11" t="s">
        <v>31</v>
      </c>
      <c r="C18" s="11" t="s">
        <v>32</v>
      </c>
      <c r="D18" s="11" t="s">
        <v>33</v>
      </c>
      <c r="N18" s="2"/>
    </row>
    <row r="19" spans="2:14" x14ac:dyDescent="0.35">
      <c r="B19" s="11">
        <v>20</v>
      </c>
      <c r="C19">
        <v>100000</v>
      </c>
      <c r="D19">
        <v>47.2</v>
      </c>
    </row>
    <row r="20" spans="2:14" x14ac:dyDescent="0.35">
      <c r="B20" s="11">
        <v>21</v>
      </c>
      <c r="C20">
        <v>99952.8</v>
      </c>
      <c r="D20">
        <v>46.9</v>
      </c>
    </row>
    <row r="21" spans="2:14" x14ac:dyDescent="0.35">
      <c r="B21" s="11">
        <v>22</v>
      </c>
      <c r="C21">
        <v>99905.900000000009</v>
      </c>
      <c r="D21">
        <v>47.4</v>
      </c>
    </row>
    <row r="22" spans="2:14" x14ac:dyDescent="0.35">
      <c r="B22" s="11">
        <v>23</v>
      </c>
      <c r="C22">
        <v>99858.500000000015</v>
      </c>
      <c r="D22">
        <v>49.9</v>
      </c>
    </row>
    <row r="23" spans="2:14" x14ac:dyDescent="0.35">
      <c r="B23" s="11">
        <v>24</v>
      </c>
      <c r="C23">
        <v>99808.60000000002</v>
      </c>
      <c r="D23">
        <v>51.7</v>
      </c>
    </row>
    <row r="24" spans="2:14" x14ac:dyDescent="0.35">
      <c r="B24" s="11">
        <v>25</v>
      </c>
      <c r="C24">
        <v>99756.900000000023</v>
      </c>
      <c r="D24">
        <v>57.3</v>
      </c>
    </row>
    <row r="25" spans="2:14" x14ac:dyDescent="0.35">
      <c r="B25" s="11">
        <v>26</v>
      </c>
      <c r="C25">
        <v>99699.60000000002</v>
      </c>
      <c r="D25">
        <v>52.9</v>
      </c>
    </row>
    <row r="26" spans="2:14" x14ac:dyDescent="0.35">
      <c r="B26" s="11">
        <v>27</v>
      </c>
      <c r="C26">
        <v>99646.700000000026</v>
      </c>
      <c r="D26">
        <v>55.1</v>
      </c>
    </row>
    <row r="27" spans="2:14" x14ac:dyDescent="0.35">
      <c r="B27" s="11">
        <v>28</v>
      </c>
      <c r="C27">
        <v>99591.60000000002</v>
      </c>
      <c r="D27">
        <v>62.3</v>
      </c>
    </row>
    <row r="28" spans="2:14" x14ac:dyDescent="0.35">
      <c r="B28" s="11">
        <v>29</v>
      </c>
      <c r="C28">
        <v>99529.300000000017</v>
      </c>
      <c r="D28">
        <v>61.1</v>
      </c>
    </row>
    <row r="29" spans="2:14" x14ac:dyDescent="0.35">
      <c r="B29" s="11">
        <v>30</v>
      </c>
      <c r="C29">
        <v>99468.200000000012</v>
      </c>
      <c r="D29">
        <v>65.2</v>
      </c>
    </row>
    <row r="30" spans="2:14" x14ac:dyDescent="0.35">
      <c r="B30" s="11">
        <v>31</v>
      </c>
      <c r="C30">
        <v>99403.000000000015</v>
      </c>
      <c r="D30">
        <v>69.599999999999994</v>
      </c>
    </row>
    <row r="31" spans="2:14" x14ac:dyDescent="0.35">
      <c r="B31" s="11">
        <v>32</v>
      </c>
      <c r="C31">
        <v>99333.400000000009</v>
      </c>
      <c r="D31">
        <v>83.3</v>
      </c>
    </row>
    <row r="32" spans="2:14" x14ac:dyDescent="0.35">
      <c r="B32" s="11">
        <v>33</v>
      </c>
      <c r="C32">
        <v>99250.1</v>
      </c>
      <c r="D32">
        <v>81.900000000000006</v>
      </c>
    </row>
    <row r="33" spans="2:4" x14ac:dyDescent="0.35">
      <c r="B33" s="11">
        <v>34</v>
      </c>
      <c r="C33">
        <v>99168.200000000012</v>
      </c>
      <c r="D33">
        <v>88.6</v>
      </c>
    </row>
    <row r="34" spans="2:4" x14ac:dyDescent="0.35">
      <c r="B34" s="11">
        <v>35</v>
      </c>
      <c r="C34">
        <v>99079.6</v>
      </c>
      <c r="D34">
        <v>94.3</v>
      </c>
    </row>
    <row r="35" spans="2:4" x14ac:dyDescent="0.35">
      <c r="B35" s="11">
        <v>36</v>
      </c>
      <c r="C35">
        <v>98985.3</v>
      </c>
      <c r="D35">
        <v>108.4</v>
      </c>
    </row>
    <row r="36" spans="2:4" x14ac:dyDescent="0.35">
      <c r="B36" s="11">
        <v>37</v>
      </c>
      <c r="C36">
        <v>98876.900000000009</v>
      </c>
      <c r="D36">
        <v>107.8</v>
      </c>
    </row>
    <row r="37" spans="2:4" x14ac:dyDescent="0.35">
      <c r="B37" s="11">
        <v>38</v>
      </c>
      <c r="C37">
        <v>98769.1</v>
      </c>
      <c r="D37">
        <v>114.1</v>
      </c>
    </row>
    <row r="38" spans="2:4" x14ac:dyDescent="0.35">
      <c r="B38" s="11">
        <v>39</v>
      </c>
      <c r="C38">
        <v>98655</v>
      </c>
      <c r="D38">
        <v>126.1</v>
      </c>
    </row>
    <row r="39" spans="2:4" x14ac:dyDescent="0.35">
      <c r="B39" s="11">
        <v>40</v>
      </c>
      <c r="C39">
        <v>98528.9</v>
      </c>
      <c r="D39">
        <v>138.30000000000001</v>
      </c>
    </row>
    <row r="40" spans="2:4" x14ac:dyDescent="0.35">
      <c r="B40" s="11">
        <v>41</v>
      </c>
      <c r="C40">
        <v>98390.599999999991</v>
      </c>
      <c r="D40">
        <v>156.6</v>
      </c>
    </row>
    <row r="41" spans="2:4" x14ac:dyDescent="0.35">
      <c r="B41" s="11">
        <v>42</v>
      </c>
      <c r="C41">
        <v>98233.999999999985</v>
      </c>
      <c r="D41">
        <v>164.5</v>
      </c>
    </row>
    <row r="42" spans="2:4" x14ac:dyDescent="0.35">
      <c r="B42" s="11">
        <v>43</v>
      </c>
      <c r="C42">
        <v>98069.499999999985</v>
      </c>
      <c r="D42">
        <v>182.9</v>
      </c>
    </row>
    <row r="43" spans="2:4" x14ac:dyDescent="0.35">
      <c r="B43" s="11">
        <v>44</v>
      </c>
      <c r="C43">
        <v>97886.599999999991</v>
      </c>
      <c r="D43">
        <v>194.3</v>
      </c>
    </row>
    <row r="44" spans="2:4" x14ac:dyDescent="0.35">
      <c r="B44" s="11">
        <v>45</v>
      </c>
      <c r="C44">
        <v>97692.299999999988</v>
      </c>
      <c r="D44">
        <v>203</v>
      </c>
    </row>
    <row r="45" spans="2:4" x14ac:dyDescent="0.35">
      <c r="B45" s="11">
        <v>46</v>
      </c>
      <c r="C45">
        <v>97489.299999999988</v>
      </c>
      <c r="D45">
        <v>217.1</v>
      </c>
    </row>
    <row r="46" spans="2:4" x14ac:dyDescent="0.35">
      <c r="B46" s="11">
        <v>47</v>
      </c>
      <c r="C46">
        <v>97272.199999999983</v>
      </c>
      <c r="D46">
        <v>253.3</v>
      </c>
    </row>
    <row r="47" spans="2:4" x14ac:dyDescent="0.35">
      <c r="B47" s="11">
        <v>48</v>
      </c>
      <c r="C47">
        <v>97018.89999999998</v>
      </c>
      <c r="D47">
        <v>258</v>
      </c>
    </row>
    <row r="48" spans="2:4" x14ac:dyDescent="0.35">
      <c r="B48" s="11">
        <v>49</v>
      </c>
      <c r="C48">
        <v>96760.89999999998</v>
      </c>
      <c r="D48">
        <v>287.10000000000002</v>
      </c>
    </row>
    <row r="49" spans="2:4" x14ac:dyDescent="0.35">
      <c r="B49" s="11">
        <v>50</v>
      </c>
      <c r="C49">
        <v>96473.799999999974</v>
      </c>
      <c r="D49">
        <v>316.60000000000002</v>
      </c>
    </row>
    <row r="50" spans="2:4" x14ac:dyDescent="0.35">
      <c r="B50" s="11">
        <v>51</v>
      </c>
      <c r="C50">
        <v>96157.199999999968</v>
      </c>
      <c r="D50">
        <v>322.2</v>
      </c>
    </row>
    <row r="51" spans="2:4" x14ac:dyDescent="0.35">
      <c r="B51" s="11">
        <v>52</v>
      </c>
      <c r="C51">
        <v>95834.999999999971</v>
      </c>
      <c r="D51">
        <v>348.8</v>
      </c>
    </row>
    <row r="52" spans="2:4" x14ac:dyDescent="0.35">
      <c r="B52" s="11">
        <v>53</v>
      </c>
      <c r="C52">
        <v>95486.199999999968</v>
      </c>
      <c r="D52">
        <v>368.3</v>
      </c>
    </row>
    <row r="53" spans="2:4" x14ac:dyDescent="0.35">
      <c r="B53" s="11">
        <v>54</v>
      </c>
      <c r="C53">
        <v>95117.899999999965</v>
      </c>
      <c r="D53">
        <v>400.8</v>
      </c>
    </row>
    <row r="54" spans="2:4" x14ac:dyDescent="0.35">
      <c r="B54" s="11">
        <v>55</v>
      </c>
      <c r="C54">
        <v>94717.099999999962</v>
      </c>
      <c r="D54">
        <v>451.2</v>
      </c>
    </row>
    <row r="55" spans="2:4" x14ac:dyDescent="0.35">
      <c r="B55" s="11">
        <v>56</v>
      </c>
      <c r="C55">
        <v>94265.899999999965</v>
      </c>
      <c r="D55">
        <v>496</v>
      </c>
    </row>
    <row r="56" spans="2:4" x14ac:dyDescent="0.35">
      <c r="B56" s="11">
        <v>57</v>
      </c>
      <c r="C56">
        <v>93769.899999999965</v>
      </c>
      <c r="D56">
        <v>534.70000000000005</v>
      </c>
    </row>
    <row r="57" spans="2:4" x14ac:dyDescent="0.35">
      <c r="B57" s="11">
        <v>58</v>
      </c>
      <c r="C57">
        <v>93235.199999999968</v>
      </c>
      <c r="D57">
        <v>576.9</v>
      </c>
    </row>
    <row r="58" spans="2:4" x14ac:dyDescent="0.35">
      <c r="B58" s="11">
        <v>59</v>
      </c>
      <c r="C58">
        <v>92658.299999999974</v>
      </c>
      <c r="D58">
        <v>628.1</v>
      </c>
    </row>
    <row r="59" spans="2:4" x14ac:dyDescent="0.35">
      <c r="B59" s="11">
        <v>60</v>
      </c>
      <c r="C59">
        <v>92030.199999999968</v>
      </c>
      <c r="D59">
        <v>712.4</v>
      </c>
    </row>
    <row r="60" spans="2:4" x14ac:dyDescent="0.35">
      <c r="B60" s="11">
        <v>61</v>
      </c>
      <c r="C60">
        <v>91317.799999999974</v>
      </c>
      <c r="D60">
        <v>761.5</v>
      </c>
    </row>
    <row r="61" spans="2:4" x14ac:dyDescent="0.35">
      <c r="B61" s="11">
        <v>62</v>
      </c>
      <c r="C61">
        <v>90556.299999999974</v>
      </c>
      <c r="D61">
        <v>822</v>
      </c>
    </row>
    <row r="62" spans="2:4" x14ac:dyDescent="0.35">
      <c r="B62" s="11">
        <v>63</v>
      </c>
      <c r="C62">
        <v>89734.299999999974</v>
      </c>
      <c r="D62">
        <v>917.1</v>
      </c>
    </row>
    <row r="63" spans="2:4" x14ac:dyDescent="0.35">
      <c r="B63" s="11">
        <v>64</v>
      </c>
      <c r="C63">
        <v>88817.199999999968</v>
      </c>
      <c r="D63">
        <v>990.7</v>
      </c>
    </row>
    <row r="64" spans="2:4" x14ac:dyDescent="0.35">
      <c r="B64" s="11">
        <v>65</v>
      </c>
      <c r="C64">
        <v>87826.499999999971</v>
      </c>
      <c r="D64">
        <v>1052</v>
      </c>
    </row>
    <row r="65" spans="2:4" x14ac:dyDescent="0.35">
      <c r="B65" s="11">
        <v>66</v>
      </c>
      <c r="C65">
        <v>86774.499999999971</v>
      </c>
      <c r="D65">
        <v>1132.7</v>
      </c>
    </row>
    <row r="66" spans="2:4" x14ac:dyDescent="0.35">
      <c r="B66" s="11">
        <v>67</v>
      </c>
      <c r="C66">
        <v>85641.799999999974</v>
      </c>
      <c r="D66">
        <v>1206.5</v>
      </c>
    </row>
    <row r="67" spans="2:4" x14ac:dyDescent="0.35">
      <c r="B67" s="11">
        <v>68</v>
      </c>
      <c r="C67">
        <v>84435.299999999974</v>
      </c>
      <c r="D67">
        <v>1284.0999999999999</v>
      </c>
    </row>
    <row r="68" spans="2:4" x14ac:dyDescent="0.35">
      <c r="B68" s="11">
        <v>69</v>
      </c>
      <c r="C68">
        <v>83151.199999999968</v>
      </c>
      <c r="D68">
        <v>1378.1</v>
      </c>
    </row>
    <row r="69" spans="2:4" x14ac:dyDescent="0.35">
      <c r="B69" s="11">
        <v>70</v>
      </c>
      <c r="C69">
        <v>81773.099999999962</v>
      </c>
      <c r="D69">
        <v>1493.7</v>
      </c>
    </row>
    <row r="70" spans="2:4" x14ac:dyDescent="0.35">
      <c r="B70" s="11">
        <v>71</v>
      </c>
      <c r="C70">
        <v>80279.399999999965</v>
      </c>
      <c r="D70">
        <v>1664.1</v>
      </c>
    </row>
    <row r="71" spans="2:4" x14ac:dyDescent="0.35">
      <c r="B71" s="11">
        <v>72</v>
      </c>
      <c r="C71">
        <v>78615.299999999959</v>
      </c>
      <c r="D71">
        <v>1792.7</v>
      </c>
    </row>
    <row r="72" spans="2:4" x14ac:dyDescent="0.35">
      <c r="B72" s="11">
        <v>73</v>
      </c>
      <c r="C72">
        <v>76822.599999999962</v>
      </c>
      <c r="D72">
        <v>1937.9</v>
      </c>
    </row>
    <row r="73" spans="2:4" x14ac:dyDescent="0.35">
      <c r="B73" s="11">
        <v>74</v>
      </c>
      <c r="C73">
        <v>74884.699999999968</v>
      </c>
      <c r="D73">
        <v>2148</v>
      </c>
    </row>
    <row r="74" spans="2:4" x14ac:dyDescent="0.35">
      <c r="B74" s="11">
        <v>75</v>
      </c>
      <c r="C74">
        <v>72736.699999999968</v>
      </c>
      <c r="D74">
        <v>2331.3000000000002</v>
      </c>
    </row>
    <row r="75" spans="2:4" x14ac:dyDescent="0.35">
      <c r="B75" s="11">
        <v>76</v>
      </c>
      <c r="C75">
        <v>70405.399999999965</v>
      </c>
      <c r="D75">
        <v>2508.1</v>
      </c>
    </row>
    <row r="76" spans="2:4" x14ac:dyDescent="0.35">
      <c r="B76" s="11">
        <v>77</v>
      </c>
      <c r="C76">
        <v>67897.299999999959</v>
      </c>
      <c r="D76">
        <v>2641.8</v>
      </c>
    </row>
    <row r="77" spans="2:4" x14ac:dyDescent="0.35">
      <c r="B77" s="11">
        <v>78</v>
      </c>
      <c r="C77">
        <v>65255.499999999956</v>
      </c>
      <c r="D77">
        <v>2822</v>
      </c>
    </row>
    <row r="78" spans="2:4" x14ac:dyDescent="0.35">
      <c r="B78" s="11">
        <v>79</v>
      </c>
      <c r="C78">
        <v>62433.499999999956</v>
      </c>
      <c r="D78">
        <v>2990.2</v>
      </c>
    </row>
    <row r="79" spans="2:4" x14ac:dyDescent="0.35">
      <c r="B79" s="11">
        <v>80</v>
      </c>
      <c r="C79">
        <v>59443.299999999959</v>
      </c>
      <c r="D79">
        <v>3217.5</v>
      </c>
    </row>
    <row r="80" spans="2:4" x14ac:dyDescent="0.35">
      <c r="B80" s="11">
        <v>81</v>
      </c>
      <c r="C80">
        <v>56225.799999999959</v>
      </c>
      <c r="D80">
        <v>3386.5</v>
      </c>
    </row>
    <row r="81" spans="2:4" x14ac:dyDescent="0.35">
      <c r="B81" s="11">
        <v>82</v>
      </c>
      <c r="C81">
        <v>52839.299999999959</v>
      </c>
      <c r="D81">
        <v>3607.1</v>
      </c>
    </row>
    <row r="82" spans="2:4" x14ac:dyDescent="0.35">
      <c r="B82" s="11">
        <v>83</v>
      </c>
      <c r="C82">
        <v>49232.199999999961</v>
      </c>
      <c r="D82">
        <v>3807.2</v>
      </c>
    </row>
    <row r="83" spans="2:4" x14ac:dyDescent="0.35">
      <c r="B83" s="11">
        <v>84</v>
      </c>
      <c r="C83">
        <v>45424.999999999964</v>
      </c>
      <c r="D83">
        <v>3932.4</v>
      </c>
    </row>
    <row r="84" spans="2:4" x14ac:dyDescent="0.35">
      <c r="B84" s="11">
        <v>85</v>
      </c>
      <c r="C84">
        <v>41492.599999999962</v>
      </c>
      <c r="D84">
        <v>4017.1</v>
      </c>
    </row>
    <row r="85" spans="2:4" x14ac:dyDescent="0.35">
      <c r="B85" s="11">
        <v>86</v>
      </c>
      <c r="C85">
        <v>37475.499999999964</v>
      </c>
      <c r="D85">
        <v>4054.2</v>
      </c>
    </row>
    <row r="86" spans="2:4" x14ac:dyDescent="0.35">
      <c r="B86" s="11">
        <v>87</v>
      </c>
      <c r="C86">
        <v>33421.299999999967</v>
      </c>
      <c r="D86">
        <v>4045.2</v>
      </c>
    </row>
    <row r="87" spans="2:4" x14ac:dyDescent="0.35">
      <c r="B87" s="11">
        <v>88</v>
      </c>
      <c r="C87">
        <v>29376.099999999966</v>
      </c>
      <c r="D87">
        <v>3977.3</v>
      </c>
    </row>
    <row r="88" spans="2:4" x14ac:dyDescent="0.35">
      <c r="B88" s="11">
        <v>89</v>
      </c>
      <c r="C88">
        <v>25398.799999999967</v>
      </c>
      <c r="D88">
        <v>3806.4</v>
      </c>
    </row>
    <row r="89" spans="2:4" x14ac:dyDescent="0.35">
      <c r="B89" s="11">
        <v>90</v>
      </c>
      <c r="C89">
        <v>21592.399999999965</v>
      </c>
      <c r="D89">
        <v>3618.7</v>
      </c>
    </row>
    <row r="90" spans="2:4" x14ac:dyDescent="0.35">
      <c r="B90" s="11">
        <v>91</v>
      </c>
      <c r="C90">
        <v>17973.699999999964</v>
      </c>
      <c r="D90">
        <v>3308.3</v>
      </c>
    </row>
    <row r="91" spans="2:4" x14ac:dyDescent="0.35">
      <c r="B91" s="11">
        <v>92</v>
      </c>
      <c r="C91">
        <v>14665.399999999965</v>
      </c>
      <c r="D91">
        <v>2930.8</v>
      </c>
    </row>
    <row r="92" spans="2:4" x14ac:dyDescent="0.35">
      <c r="B92" s="11">
        <v>93</v>
      </c>
      <c r="C92">
        <v>11734.599999999966</v>
      </c>
      <c r="D92">
        <v>2580.6999999999998</v>
      </c>
    </row>
    <row r="93" spans="2:4" x14ac:dyDescent="0.35">
      <c r="B93" s="11">
        <v>94</v>
      </c>
      <c r="C93">
        <v>9153.8999999999651</v>
      </c>
      <c r="D93">
        <v>2205.5</v>
      </c>
    </row>
    <row r="94" spans="2:4" x14ac:dyDescent="0.35">
      <c r="B94" s="11">
        <v>95</v>
      </c>
      <c r="C94">
        <v>6948.3999999999651</v>
      </c>
      <c r="D94">
        <v>1853.3</v>
      </c>
    </row>
    <row r="95" spans="2:4" x14ac:dyDescent="0.35">
      <c r="B95" s="11">
        <v>96</v>
      </c>
      <c r="C95">
        <v>5095.0999999999649</v>
      </c>
      <c r="D95">
        <v>1458.9</v>
      </c>
    </row>
    <row r="96" spans="2:4" x14ac:dyDescent="0.35">
      <c r="B96" s="11">
        <v>97</v>
      </c>
      <c r="C96">
        <v>3636.1999999999648</v>
      </c>
      <c r="D96">
        <v>1105.3</v>
      </c>
    </row>
    <row r="97" spans="2:4" x14ac:dyDescent="0.35">
      <c r="B97" s="11">
        <v>98</v>
      </c>
      <c r="C97">
        <v>2530.8999999999651</v>
      </c>
      <c r="D97">
        <v>784.5</v>
      </c>
    </row>
    <row r="98" spans="2:4" x14ac:dyDescent="0.35">
      <c r="B98" s="11">
        <v>99</v>
      </c>
      <c r="C98">
        <v>1746.3999999999651</v>
      </c>
      <c r="D98">
        <v>597.70000000000005</v>
      </c>
    </row>
    <row r="99" spans="2:4" x14ac:dyDescent="0.35">
      <c r="B99" s="11">
        <v>100</v>
      </c>
      <c r="C99">
        <v>1148.699999999965</v>
      </c>
      <c r="D99">
        <v>1148.7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89720-2235-4C16-9B5A-8FD3EA1D829E}">
  <dimension ref="A1:A2"/>
  <sheetViews>
    <sheetView workbookViewId="0">
      <selection activeCell="A2" sqref="A2:XFD2"/>
    </sheetView>
  </sheetViews>
  <sheetFormatPr defaultRowHeight="14.5" x14ac:dyDescent="0.35"/>
  <cols>
    <col min="2" max="3" width="10.54296875" bestFit="1" customWidth="1"/>
  </cols>
  <sheetData>
    <row r="1" spans="1:1" s="18" customFormat="1" x14ac:dyDescent="0.35"/>
    <row r="2" spans="1:1" s="26" customFormat="1" ht="17.5" x14ac:dyDescent="0.35">
      <c r="A2" s="27" t="s">
        <v>83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e82283-17b9-4d2e-a750-27f219094220">
      <Terms xmlns="http://schemas.microsoft.com/office/infopath/2007/PartnerControls"/>
    </lcf76f155ced4ddcb4097134ff3c332f>
    <TaxCatchAll xmlns="724395a5-9866-4f6b-88f5-95467eafe09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6" ma:contentTypeDescription="Create a new document." ma:contentTypeScope="" ma:versionID="a1edf7eaa26769fbd3bb08dbe289970f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b644364b1be0d0cf03ba45fdfaec10b1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6c3e70e-9e06-41d9-9fa0-227894058239}" ma:internalName="TaxCatchAll" ma:showField="CatchAllData" ma:web="724395a5-9866-4f6b-88f5-95467eaf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524F70-DC30-47B2-82B9-310541EEE96A}">
  <ds:schemaRefs>
    <ds:schemaRef ds:uri="http://schemas.microsoft.com/office/2006/metadata/properties"/>
    <ds:schemaRef ds:uri="http://schemas.microsoft.com/office/infopath/2007/PartnerControls"/>
    <ds:schemaRef ds:uri="b28f0211-d73b-432f-a0fc-ae5ba3056484"/>
    <ds:schemaRef ds:uri="c8df6e4a-d667-443e-9e29-83656179246f"/>
    <ds:schemaRef ds:uri="051538e9-c694-450b-9056-83c8e7b681d1"/>
    <ds:schemaRef ds:uri="80348ba6-adcc-40fb-8576-6b95a36a3021"/>
  </ds:schemaRefs>
</ds:datastoreItem>
</file>

<file path=customXml/itemProps2.xml><?xml version="1.0" encoding="utf-8"?>
<ds:datastoreItem xmlns:ds="http://schemas.openxmlformats.org/officeDocument/2006/customXml" ds:itemID="{46EF9337-0E4D-4403-A8B5-56246B6524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FAF48B-6EC1-4E2D-BC43-1A8E7158D8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Q1 Base</vt:lpstr>
      <vt:lpstr>Q1 (i) (ii) (iii)</vt:lpstr>
      <vt:lpstr>Q1 (iv)</vt:lpstr>
      <vt:lpstr>Q1 Answers</vt:lpstr>
      <vt:lpstr>Q2 (i)</vt:lpstr>
      <vt:lpstr>Q2 (ii) and (iii)</vt:lpstr>
      <vt:lpstr>Q2 Answers</vt:lpstr>
      <vt:lpstr>Q3 Base</vt:lpstr>
      <vt:lpstr>Q3 (i) and (ii)</vt:lpstr>
      <vt:lpstr>Q3 (ii)</vt:lpstr>
      <vt:lpstr>Q3 (iii)</vt:lpstr>
      <vt:lpstr>Q3 Answers</vt:lpstr>
      <vt:lpstr>Q4 Base</vt:lpstr>
      <vt:lpstr>Q4 (i)</vt:lpstr>
      <vt:lpstr>Q4 (ii)</vt:lpstr>
      <vt:lpstr>Q4 (iii)</vt:lpstr>
      <vt:lpstr>Q4 (iv)</vt:lpstr>
      <vt:lpstr>Q4 Answers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Greg Ardan</cp:lastModifiedBy>
  <cp:revision/>
  <dcterms:created xsi:type="dcterms:W3CDTF">2022-09-08T14:06:02Z</dcterms:created>
  <dcterms:modified xsi:type="dcterms:W3CDTF">2024-04-30T10:06:40Z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0x010100BED9F350256FC04C9EF19E11D9C59124</vt:lpwstr>
  </property>
  <property fmtid="{D5CDD505-2E9C-101B-9397-08002B2CF9AE}" pid="3" name="MediaServiceImageTags">
    <vt:lpwstr/>
  </property>
</Properties>
</file>